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209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36" i="1" l="1"/>
  <c r="D55" i="1" l="1"/>
  <c r="I48" i="1"/>
  <c r="I54" i="1" l="1"/>
  <c r="I50" i="1"/>
  <c r="I49" i="1"/>
  <c r="I47" i="1"/>
  <c r="I53" i="1"/>
  <c r="I52" i="1"/>
  <c r="I51" i="1"/>
  <c r="I46" i="1"/>
  <c r="I45" i="1"/>
  <c r="I44" i="1"/>
  <c r="I42" i="1"/>
  <c r="I41" i="1"/>
  <c r="I40" i="1"/>
  <c r="I39" i="1"/>
  <c r="I37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55" i="1" l="1"/>
  <c r="I56" i="1" s="1"/>
  <c r="A57" i="1" s="1"/>
</calcChain>
</file>

<file path=xl/sharedStrings.xml><?xml version="1.0" encoding="utf-8"?>
<sst xmlns="http://schemas.openxmlformats.org/spreadsheetml/2006/main" count="91" uniqueCount="89">
  <si>
    <t xml:space="preserve">CHOCOLATS HAUTOT </t>
  </si>
  <si>
    <t xml:space="preserve">Contact commercial : Sophie LEGENT </t>
  </si>
  <si>
    <t>Nom de la société</t>
  </si>
  <si>
    <t>Adresse</t>
  </si>
  <si>
    <t>Ville/CP</t>
  </si>
  <si>
    <t>Email</t>
  </si>
  <si>
    <t>Téléphone</t>
  </si>
  <si>
    <t xml:space="preserve"> </t>
  </si>
  <si>
    <t>Pages</t>
  </si>
  <si>
    <t xml:space="preserve">Descriptif </t>
  </si>
  <si>
    <t xml:space="preserve">Poids </t>
  </si>
  <si>
    <t xml:space="preserve">Prix de nos magasins </t>
  </si>
  <si>
    <t>COMMANDES</t>
  </si>
  <si>
    <t>Quantité</t>
  </si>
  <si>
    <t>Total TTC</t>
  </si>
  <si>
    <t>250 g</t>
  </si>
  <si>
    <t>300 g</t>
  </si>
  <si>
    <t>375 g</t>
  </si>
  <si>
    <t>500 g</t>
  </si>
  <si>
    <t>750 g</t>
  </si>
  <si>
    <t>COFFRET DE NOEL</t>
  </si>
  <si>
    <t>Coffret 19 chocolats</t>
  </si>
  <si>
    <t>LA CAPSULE CHOCOLAT</t>
  </si>
  <si>
    <t>Réglette x7</t>
  </si>
  <si>
    <t>Coffret x 9</t>
  </si>
  <si>
    <t>Coffret x 16</t>
  </si>
  <si>
    <t>ORANGETTES</t>
  </si>
  <si>
    <t>Etui de 200g</t>
  </si>
  <si>
    <t xml:space="preserve">MENDIANTS </t>
  </si>
  <si>
    <t>Tube de 150g</t>
  </si>
  <si>
    <t>BARQUETTE GOURMANDE</t>
  </si>
  <si>
    <t>160 g</t>
  </si>
  <si>
    <t>LES CABOSSES</t>
  </si>
  <si>
    <t>Étui de 28 pièces</t>
  </si>
  <si>
    <t xml:space="preserve">NAPOLITAINS FRUITS SECS </t>
  </si>
  <si>
    <t xml:space="preserve"> Règlette de 200 g</t>
  </si>
  <si>
    <t>LA PAUSE CAFE</t>
  </si>
  <si>
    <t>FEUILLETINETTES</t>
  </si>
  <si>
    <t>Réglette de 25 pièces</t>
  </si>
  <si>
    <t>10 et 11</t>
  </si>
  <si>
    <t xml:space="preserve">MOULAGE ENFANTS                      </t>
  </si>
  <si>
    <t>Bonhomme de neige (seul) 50g</t>
  </si>
  <si>
    <t>Père Noël n°1 - 100g</t>
  </si>
  <si>
    <t>Sapin - 125 g</t>
  </si>
  <si>
    <t>Père-Noël n°2 - 175 g</t>
  </si>
  <si>
    <t xml:space="preserve">CRACKER DE NOEL </t>
  </si>
  <si>
    <t>100g</t>
  </si>
  <si>
    <t>FRITURES SIMPLES</t>
  </si>
  <si>
    <t>150g</t>
  </si>
  <si>
    <t>250g</t>
  </si>
  <si>
    <t>GUIMAUVES</t>
  </si>
  <si>
    <t>Sachet de 100G</t>
  </si>
  <si>
    <t>NOUGAT</t>
  </si>
  <si>
    <t>PATE DE FRUITS</t>
  </si>
  <si>
    <t>Coffret de 16 pièces</t>
  </si>
  <si>
    <t>LA BOITE A MEUH</t>
  </si>
  <si>
    <t>Coffret de 15 pièces</t>
  </si>
  <si>
    <t>BOUJOUS NORMANDS</t>
  </si>
  <si>
    <t>Coffret de 20 pièces</t>
  </si>
  <si>
    <t>CABINES DE PLAGE</t>
  </si>
  <si>
    <t>Boîte de 15 pièces</t>
  </si>
  <si>
    <t>COFFRET CONTENEUR</t>
  </si>
  <si>
    <t>Feuilletinettes 200g</t>
  </si>
  <si>
    <t>Pièce</t>
  </si>
  <si>
    <t>TOTAL TTC</t>
  </si>
  <si>
    <r>
      <t>Pour toute commande supérieure à 700€ un acompte de 30% vous sera demandé à la prise de commande.</t>
    </r>
    <r>
      <rPr>
        <b/>
        <sz val="8"/>
        <color indexed="9"/>
        <rFont val="Calibri"/>
        <family val="2"/>
      </rPr>
      <t xml:space="preserve"> Règlement en totalité à la prise de commande pour tous les nouveaux clients.* </t>
    </r>
  </si>
  <si>
    <t>Pour un devis personnalisé, veuillez consulter Sophie LEGENT</t>
  </si>
  <si>
    <t>Conditions générales de vente </t>
  </si>
  <si>
    <t>. DELAIS DE COMMANDE : Minimum de 20 jours calendaires sauf pour les quantités importantes, nous vous  demandons de bien vouloir passer vos commandes au minimum 1 mois avant votre livraison. Nous vous remercions par avance de respecter les délais.</t>
  </si>
  <si>
    <t>. Minimum de commande 500€</t>
  </si>
  <si>
    <t xml:space="preserve">. Les produits "moulages" sont disponibles uniquement en livraison faites par nos soins. </t>
  </si>
  <si>
    <t>INFORMATIONS COMPLEMENTAIRES</t>
  </si>
  <si>
    <t>100, rue de la Chapelle - 76190 AUZEBOSC - Tel : 02 35 27 62 02</t>
  </si>
  <si>
    <t xml:space="preserve">Méthode de livraison </t>
  </si>
  <si>
    <t>TARIF TTC BON DE COMMANDE Clients - NOEL/HIVER 2026 -2027</t>
  </si>
  <si>
    <r>
      <t>Date de livraison</t>
    </r>
    <r>
      <rPr>
        <b/>
        <sz val="11"/>
        <color theme="3" tint="-0.499984740745262"/>
        <rFont val="Calibri"/>
        <family val="2"/>
      </rPr>
      <t xml:space="preserve"> </t>
    </r>
    <r>
      <rPr>
        <b/>
        <sz val="10"/>
        <color theme="3" tint="-0.499984740745262"/>
        <rFont val="Calibri"/>
        <family val="2"/>
      </rPr>
      <t>(délai 20 jours minimum)</t>
    </r>
  </si>
  <si>
    <r>
      <rPr>
        <sz val="10"/>
        <color theme="3" tint="-0.499984740745262"/>
        <rFont val="Calibri"/>
        <family val="2"/>
      </rPr>
      <t xml:space="preserve">Si </t>
    </r>
    <r>
      <rPr>
        <b/>
        <sz val="10"/>
        <color theme="3" tint="-0.499984740745262"/>
        <rFont val="Calibri"/>
        <family val="2"/>
      </rPr>
      <t>"Retrait boutique"</t>
    </r>
    <r>
      <rPr>
        <sz val="10"/>
        <color theme="3" tint="-0.499984740745262"/>
        <rFont val="Calibri"/>
        <family val="2"/>
      </rPr>
      <t>, veuillez choisir laquelle:</t>
    </r>
  </si>
  <si>
    <r>
      <t xml:space="preserve"> Remise en % </t>
    </r>
    <r>
      <rPr>
        <sz val="10"/>
        <color theme="3" tint="-0.499984740745262"/>
        <rFont val="Calibri"/>
        <family val="2"/>
      </rPr>
      <t>(appliquée sur le tarif HT)</t>
    </r>
  </si>
  <si>
    <r>
      <t>Réglette de</t>
    </r>
    <r>
      <rPr>
        <sz val="10"/>
        <color theme="3" tint="-0.499984740745262"/>
        <rFont val="Calibri"/>
        <family val="2"/>
      </rPr>
      <t xml:space="preserve"> 32 </t>
    </r>
    <r>
      <rPr>
        <sz val="8"/>
        <color theme="3" tint="-0.499984740745262"/>
        <rFont val="Calibri"/>
        <family val="2"/>
      </rPr>
      <t>carrés dégustation</t>
    </r>
    <r>
      <rPr>
        <sz val="10"/>
        <color theme="3" tint="-0.499984740745262"/>
        <rFont val="Calibri"/>
        <family val="2"/>
      </rPr>
      <t>,</t>
    </r>
    <r>
      <rPr>
        <sz val="8"/>
        <color theme="3" tint="-0.499984740745262"/>
        <rFont val="Calibri"/>
        <family val="2"/>
      </rPr>
      <t xml:space="preserve"> amandes noisettes.</t>
    </r>
  </si>
  <si>
    <r>
      <t xml:space="preserve">FRANCO DE PORT POUR TOUTE COMMANDE SUPERIEURE A 700€ TTC </t>
    </r>
    <r>
      <rPr>
        <b/>
        <sz val="11"/>
        <color theme="3" tint="-0.499984740745262"/>
        <rFont val="Calibri"/>
        <family val="2"/>
      </rPr>
      <t>(valable uniquement sur un rayon de 50 KMS autour de YVETOT)</t>
    </r>
    <r>
      <rPr>
        <b/>
        <sz val="10"/>
        <color theme="3" tint="-0.499984740745262"/>
        <rFont val="Calibri"/>
        <family val="2"/>
      </rPr>
      <t>. Frais de port participation de 15€ TTC.</t>
    </r>
  </si>
  <si>
    <r>
      <t xml:space="preserve">. </t>
    </r>
    <r>
      <rPr>
        <b/>
        <sz val="10"/>
        <color theme="3" tint="-0.499984740745262"/>
        <rFont val="Calibri"/>
        <family val="2"/>
      </rPr>
      <t>Les marchandises livrées par nos soins devront être vérifiées à réception en présence du chauffeur. En cas de colis manquant(s) ou détérioré(s), il est impératif de faire des réserves très détaillées ( ex : référence(s) et nombre de pièces cassées; x colis manquants....) sur le bordereau de transport en présence du chauffeur, et de nous en avertir sous 72h. Attention : la mention "sous réserve de déballage ou de contrôle" n'est pas reconnue comme une réserve valable.</t>
    </r>
  </si>
  <si>
    <t>LAIT</t>
  </si>
  <si>
    <t>NOIR</t>
  </si>
  <si>
    <t>Choisir la méthode de livraison...</t>
  </si>
  <si>
    <t>Aucune</t>
  </si>
  <si>
    <t>ECRIN DE CHOCOLATS</t>
  </si>
  <si>
    <t>Tarif entreprise TTC</t>
  </si>
  <si>
    <t>A envoyer à : sophie@chocolatshautot.com</t>
  </si>
  <si>
    <t xml:space="preserve">SAC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</si>
</sst>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_€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3" tint="-0.499984740745262"/>
      <name val="Calibri"/>
      <family val="2"/>
      <scheme val="minor"/>
    </font>
    <font>
      <sz val="24"/>
      <color theme="3" tint="-0.499984740745262"/>
      <name val="Calibri"/>
      <family val="2"/>
      <scheme val="minor"/>
    </font>
    <font>
      <sz val="14"/>
      <color theme="3" tint="-0.499984740745262"/>
      <name val="Calibri"/>
      <family val="2"/>
      <scheme val="minor"/>
    </font>
    <font>
      <b/>
      <u/>
      <sz val="12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u/>
      <sz val="10"/>
      <color indexed="12"/>
      <name val="Arial"/>
      <family val="2"/>
    </font>
    <font>
      <b/>
      <sz val="12"/>
      <color theme="3" tint="-0.499984740745262"/>
      <name val="Calibri"/>
      <family val="2"/>
      <scheme val="minor"/>
    </font>
    <font>
      <b/>
      <sz val="14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1"/>
      <color indexed="56"/>
      <name val="Calibri"/>
      <family val="2"/>
    </font>
    <font>
      <b/>
      <sz val="16"/>
      <color theme="3" tint="-0.499984740745262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6"/>
      <color rgb="FFC0000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sz val="10"/>
      <color rgb="FF002060"/>
      <name val="Calibri"/>
      <family val="2"/>
      <scheme val="minor"/>
    </font>
    <font>
      <sz val="8"/>
      <color theme="3" tint="-0.499984740745262"/>
      <name val="Calibri"/>
      <family val="2"/>
      <scheme val="minor"/>
    </font>
    <font>
      <b/>
      <sz val="14"/>
      <color rgb="FF002060"/>
      <name val="Calibri"/>
      <family val="2"/>
    </font>
    <font>
      <sz val="7"/>
      <color theme="3" tint="-0.499984740745262"/>
      <name val="Calibri"/>
      <family val="2"/>
      <scheme val="minor"/>
    </font>
    <font>
      <sz val="16"/>
      <color rgb="FF663300"/>
      <name val="Calibri"/>
      <family val="2"/>
      <scheme val="minor"/>
    </font>
    <font>
      <sz val="10"/>
      <color rgb="FF663300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8"/>
      <color indexed="9"/>
      <name val="Calibri"/>
      <family val="2"/>
    </font>
    <font>
      <b/>
      <sz val="8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</font>
    <font>
      <b/>
      <sz val="10"/>
      <color theme="3" tint="-0.499984740745262"/>
      <name val="Calibri"/>
      <family val="2"/>
    </font>
    <font>
      <sz val="10"/>
      <color theme="3" tint="-0.499984740745262"/>
      <name val="Calibri"/>
      <family val="2"/>
    </font>
    <font>
      <sz val="8"/>
      <color theme="3" tint="-0.499984740745262"/>
      <name val="Calibri"/>
      <family val="2"/>
    </font>
    <font>
      <shadow/>
      <sz val="12"/>
      <color theme="3" tint="-0.499984740745262"/>
      <name val="Calibri (corps)"/>
    </font>
    <font>
      <b/>
      <sz val="12"/>
      <color theme="3" tint="-0.499984740745262"/>
      <name val="Calibri"/>
      <family val="2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3" tint="-0.499984740745262"/>
      <name val="Calibri"/>
      <family val="2"/>
    </font>
    <font>
      <b/>
      <sz val="18"/>
      <color rgb="FF002060"/>
      <name val="Calibri"/>
      <family val="2"/>
      <scheme val="minor"/>
    </font>
    <font>
      <u/>
      <sz val="14"/>
      <color indexed="12"/>
      <name val="Arial"/>
      <family val="2"/>
    </font>
    <font>
      <b/>
      <u/>
      <sz val="14"/>
      <color theme="3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4">
    <border>
      <left/>
      <right/>
      <top/>
      <bottom/>
      <diagonal/>
    </border>
    <border>
      <left/>
      <right/>
      <top style="thin">
        <color theme="3" tint="-0.24994659260841701"/>
      </top>
      <bottom/>
      <diagonal/>
    </border>
    <border>
      <left/>
      <right style="thin">
        <color theme="3" tint="-0.2499465926084170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theme="3" tint="-0.24994659260841701"/>
      </right>
      <top style="thin">
        <color theme="3" tint="-0.24994659260841701"/>
      </top>
      <bottom/>
      <diagonal/>
    </border>
    <border>
      <left/>
      <right style="hair">
        <color theme="3" tint="-0.24994659260841701"/>
      </right>
      <top style="thin">
        <color theme="3" tint="-0.24994659260841701"/>
      </top>
      <bottom/>
      <diagonal/>
    </border>
    <border>
      <left style="hair">
        <color theme="3" tint="-0.24994659260841701"/>
      </left>
      <right/>
      <top style="thin">
        <color theme="3" tint="-0.2499465926084170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theme="3" tint="-0.24994659260841701"/>
      </top>
      <bottom/>
      <diagonal/>
    </border>
    <border>
      <left style="thin">
        <color indexed="64"/>
      </left>
      <right style="hair">
        <color theme="3" tint="-0.24994659260841701"/>
      </right>
      <top/>
      <bottom/>
      <diagonal/>
    </border>
    <border>
      <left/>
      <right style="hair">
        <color theme="3" tint="-0.24994659260841701"/>
      </right>
      <top/>
      <bottom/>
      <diagonal/>
    </border>
    <border>
      <left style="hair">
        <color theme="3" tint="-0.24994659260841701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3" tint="-0.24994659260841701"/>
      </left>
      <right/>
      <top/>
      <bottom style="hair">
        <color theme="3" tint="-0.24994659260841701"/>
      </bottom>
      <diagonal/>
    </border>
    <border>
      <left/>
      <right/>
      <top/>
      <bottom style="hair">
        <color theme="3" tint="-0.24994659260841701"/>
      </bottom>
      <diagonal/>
    </border>
    <border>
      <left/>
      <right style="thin">
        <color indexed="64"/>
      </right>
      <top/>
      <bottom style="hair">
        <color theme="3" tint="-0.24994659260841701"/>
      </bottom>
      <diagonal/>
    </border>
    <border>
      <left/>
      <right/>
      <top style="hair">
        <color theme="3" tint="-0.24994659260841701"/>
      </top>
      <bottom/>
      <diagonal/>
    </border>
    <border>
      <left/>
      <right style="hair">
        <color theme="3" tint="-0.24994659260841701"/>
      </right>
      <top style="hair">
        <color theme="3" tint="-0.24994659260841701"/>
      </top>
      <bottom/>
      <diagonal/>
    </border>
    <border>
      <left style="hair">
        <color theme="3" tint="-0.24994659260841701"/>
      </left>
      <right style="thin">
        <color indexed="64"/>
      </right>
      <top style="hair">
        <color theme="3" tint="-0.24994659260841701"/>
      </top>
      <bottom/>
      <diagonal/>
    </border>
    <border>
      <left style="thin">
        <color indexed="64"/>
      </left>
      <right style="thin">
        <color theme="3" tint="-0.24994659260841701"/>
      </right>
      <top style="thin">
        <color indexed="64"/>
      </top>
      <bottom/>
      <diagonal/>
    </border>
    <border>
      <left style="thin">
        <color theme="3" tint="-0.24994659260841701"/>
      </left>
      <right style="hair">
        <color theme="3" tint="-0.24994659260841701"/>
      </right>
      <top style="hair">
        <color theme="3" tint="-0.24994659260841701"/>
      </top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thin">
        <color indexed="64"/>
      </right>
      <top/>
      <bottom style="hair">
        <color theme="3" tint="-0.24994659260841701"/>
      </bottom>
      <diagonal/>
    </border>
    <border>
      <left style="thin">
        <color indexed="64"/>
      </left>
      <right style="thin">
        <color theme="3" tint="-0.24994659260841701"/>
      </right>
      <top/>
      <bottom/>
      <diagonal/>
    </border>
    <border>
      <left style="thin">
        <color theme="3" tint="-0.24994659260841701"/>
      </left>
      <right style="hair">
        <color theme="3" tint="-0.24994659260841701"/>
      </right>
      <top/>
      <bottom/>
      <diagonal/>
    </border>
    <border>
      <left style="hair">
        <color theme="3" tint="-0.24994659260841701"/>
      </left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theme="3" tint="-0.24994659260841701"/>
      </left>
      <right style="hair">
        <color theme="3" tint="-0.24994659260841701"/>
      </right>
      <top/>
      <bottom style="hair">
        <color theme="3" tint="-0.24994659260841701"/>
      </bottom>
      <diagonal/>
    </border>
    <border>
      <left style="hair">
        <color theme="3" tint="-0.24994659260841701"/>
      </left>
      <right/>
      <top style="hair">
        <color theme="3" tint="-0.24994659260841701"/>
      </top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theme="3" tint="-0.24994659260841701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 style="thin">
        <color indexed="64"/>
      </left>
      <right style="thin">
        <color theme="3" tint="-0.24994659260841701"/>
      </right>
      <top/>
      <bottom style="thin">
        <color theme="0"/>
      </bottom>
      <diagonal/>
    </border>
    <border>
      <left style="thin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 diagonalUp="1">
      <left style="hair">
        <color theme="3" tint="-0.24994659260841701"/>
      </left>
      <right/>
      <top style="hair">
        <color theme="3" tint="-0.24994659260841701"/>
      </top>
      <bottom style="hair">
        <color theme="3" tint="-0.24994659260841701"/>
      </bottom>
      <diagonal style="hair">
        <color theme="3" tint="-0.24994659260841701"/>
      </diagonal>
    </border>
    <border>
      <left style="thin">
        <color indexed="64"/>
      </left>
      <right style="thin">
        <color theme="3" tint="-0.24994659260841701"/>
      </right>
      <top style="thin">
        <color theme="0"/>
      </top>
      <bottom/>
      <diagonal/>
    </border>
    <border diagonalUp="1"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 style="hair">
        <color theme="3" tint="-0.24994659260841701"/>
      </diagonal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/>
      <diagonal/>
    </border>
    <border>
      <left style="hair">
        <color theme="3" tint="-0.24994659260841701"/>
      </left>
      <right style="hair">
        <color theme="3" tint="-0.24994659260841701"/>
      </right>
      <top/>
      <bottom/>
      <diagonal/>
    </border>
    <border>
      <left style="hair">
        <color theme="3" tint="-0.24994659260841701"/>
      </left>
      <right style="hair">
        <color theme="3" tint="-0.24994659260841701"/>
      </right>
      <top/>
      <bottom style="hair">
        <color theme="3" tint="-0.24994659260841701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theme="3" tint="-0.24994659260841701"/>
      </right>
      <top/>
      <bottom style="hair">
        <color theme="3" tint="-0.24994659260841701"/>
      </bottom>
      <diagonal/>
    </border>
    <border>
      <left style="hair">
        <color theme="3" tint="-0.24994659260841701"/>
      </left>
      <right style="thin">
        <color indexed="64"/>
      </right>
      <top style="hair">
        <color theme="3" tint="-0.24994659260841701"/>
      </top>
      <bottom style="hair">
        <color theme="3" tint="-0.24994659260841701"/>
      </bottom>
      <diagonal/>
    </border>
    <border diagonalUp="1"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 diagonalUp="1">
      <left style="hair">
        <color theme="3" tint="-0.24994659260841701"/>
      </left>
      <right style="hair">
        <color theme="3" tint="-0.24994659260841701"/>
      </right>
      <top/>
      <bottom style="hair">
        <color theme="3" tint="-0.24994659260841701"/>
      </bottom>
      <diagonal style="hair">
        <color theme="3" tint="-0.24994659260841701"/>
      </diagonal>
    </border>
    <border>
      <left style="thin">
        <color indexed="64"/>
      </left>
      <right/>
      <top/>
      <bottom style="thin">
        <color theme="0"/>
      </bottom>
      <diagonal/>
    </border>
    <border>
      <left/>
      <right style="hair">
        <color theme="3" tint="-0.24994659260841701"/>
      </right>
      <top style="hair">
        <color theme="3" tint="-0.2499465926084170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hair">
        <color theme="3" tint="-0.24994659260841701"/>
      </top>
      <bottom style="thick">
        <color theme="3" tint="-0.24994659260841701"/>
      </bottom>
      <diagonal/>
    </border>
    <border>
      <left style="thick">
        <color theme="3" tint="-0.24994659260841701"/>
      </left>
      <right style="thick">
        <color theme="3" tint="-0.24994659260841701"/>
      </right>
      <top style="thick">
        <color theme="3" tint="-0.24994659260841701"/>
      </top>
      <bottom style="thick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 diagonalUp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 diagonalUp="1"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/>
      <diagonal style="hair">
        <color theme="3" tint="-0.24994659260841701"/>
      </diagonal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hair">
        <color theme="3" tint="-0.24994659260841701"/>
      </left>
      <right style="thin">
        <color theme="3" tint="-0.24994659260841701"/>
      </right>
      <top/>
      <bottom style="hair">
        <color theme="3" tint="-0.2499465926084170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theme="3" tint="-0.24994659260841701"/>
      </left>
      <right style="thin">
        <color theme="3" tint="-0.24994659260841701"/>
      </right>
      <top style="hair">
        <color theme="3" tint="-0.24994659260841701"/>
      </top>
      <bottom/>
      <diagonal/>
    </border>
    <border diagonalUp="1">
      <left style="dotted">
        <color indexed="64"/>
      </left>
      <right style="dotted">
        <color indexed="64"/>
      </right>
      <top/>
      <bottom style="dotted">
        <color indexed="64"/>
      </bottom>
      <diagonal style="thin">
        <color indexed="64"/>
      </diagonal>
    </border>
    <border>
      <left style="thin">
        <color theme="3" tint="-0.2499465926084170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theme="3" tint="-0.24994659260841701"/>
      </right>
      <top/>
      <bottom style="hair">
        <color auto="1"/>
      </bottom>
      <diagonal/>
    </border>
    <border>
      <left style="thin">
        <color theme="3" tint="-0.2499465926084170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3" tint="-0.2499465926084170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thick">
        <color theme="3" tint="-0.499984740745262"/>
      </bottom>
      <diagonal/>
    </border>
    <border>
      <left/>
      <right/>
      <top/>
      <bottom style="thick">
        <color theme="3" tint="-0.499984740745262"/>
      </bottom>
      <diagonal/>
    </border>
    <border>
      <left/>
      <right style="thin">
        <color theme="3" tint="-0.24994659260841701"/>
      </right>
      <top/>
      <bottom style="thick">
        <color theme="3" tint="-0.499984740745262"/>
      </bottom>
      <diagonal/>
    </border>
    <border>
      <left style="thin">
        <color theme="3" tint="-0.24994659260841701"/>
      </left>
      <right/>
      <top style="thick">
        <color theme="3" tint="-0.24994659260841701"/>
      </top>
      <bottom style="thick">
        <color theme="3" tint="-0.24994659260841701"/>
      </bottom>
      <diagonal/>
    </border>
    <border>
      <left/>
      <right/>
      <top style="thick">
        <color theme="3" tint="-0.24994659260841701"/>
      </top>
      <bottom style="thick">
        <color theme="3" tint="-0.24994659260841701"/>
      </bottom>
      <diagonal/>
    </border>
    <border>
      <left/>
      <right style="thick">
        <color theme="3" tint="-0.24994659260841701"/>
      </right>
      <top style="thick">
        <color theme="3" tint="-0.24994659260841701"/>
      </top>
      <bottom style="thick">
        <color theme="3" tint="-0.24994659260841701"/>
      </bottom>
      <diagonal/>
    </border>
    <border>
      <left style="thin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hair">
        <color theme="3" tint="-0.24994659260841701"/>
      </right>
      <top/>
      <bottom style="thick">
        <color theme="3" tint="-0.2499465926084170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/>
      <bottom style="thin">
        <color theme="3" tint="-0.499984740745262"/>
      </bottom>
      <diagonal/>
    </border>
    <border>
      <left style="thin">
        <color indexed="64"/>
      </left>
      <right style="hair">
        <color theme="3" tint="-0.24994659260841701"/>
      </right>
      <top style="hair">
        <color indexed="64"/>
      </top>
      <bottom style="thin">
        <color theme="3" tint="-0.499984740745262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499984740745262"/>
      </bottom>
      <diagonal/>
    </border>
    <border diagonalUp="1"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499984740745262"/>
      </bottom>
      <diagonal style="hair">
        <color theme="3" tint="-0.24994659260841701"/>
      </diagonal>
    </border>
    <border>
      <left style="hair">
        <color theme="3" tint="-0.24994659260841701"/>
      </left>
      <right/>
      <top style="hair">
        <color theme="3" tint="-0.24994659260841701"/>
      </top>
      <bottom style="thin">
        <color theme="3" tint="-0.499984740745262"/>
      </bottom>
      <diagonal/>
    </border>
    <border>
      <left/>
      <right style="hair">
        <color theme="3" tint="-0.24994659260841701"/>
      </right>
      <top style="hair">
        <color theme="3" tint="-0.24994659260841701"/>
      </top>
      <bottom style="thin">
        <color theme="3" tint="-0.499984740745262"/>
      </bottom>
      <diagonal/>
    </border>
    <border>
      <left style="hair">
        <color theme="3" tint="-0.24994659260841701"/>
      </left>
      <right style="thin">
        <color indexed="64"/>
      </right>
      <top/>
      <bottom style="thin">
        <color theme="3" tint="-0.499984740745262"/>
      </bottom>
      <diagonal/>
    </border>
    <border>
      <left style="hair">
        <color indexed="64"/>
      </left>
      <right style="hair">
        <color theme="3" tint="-0.24994659260841701"/>
      </right>
      <top style="thin">
        <color theme="3" tint="-0.24994659260841701"/>
      </top>
      <bottom/>
      <diagonal/>
    </border>
    <border>
      <left style="hair">
        <color indexed="64"/>
      </left>
      <right style="hair">
        <color theme="3" tint="-0.24994659260841701"/>
      </right>
      <top/>
      <bottom/>
      <diagonal/>
    </border>
    <border>
      <left style="hair">
        <color indexed="64"/>
      </left>
      <right style="hair">
        <color theme="3" tint="-0.24994659260841701"/>
      </right>
      <top/>
      <bottom style="hair">
        <color theme="3" tint="-0.2499465926084170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243">
    <xf numFmtId="0" fontId="0" fillId="0" borderId="0" xfId="0"/>
    <xf numFmtId="0" fontId="15" fillId="2" borderId="7" xfId="0" applyFont="1" applyFill="1" applyBorder="1"/>
    <xf numFmtId="0" fontId="15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vertical="center" wrapText="1"/>
    </xf>
    <xf numFmtId="0" fontId="21" fillId="0" borderId="20" xfId="0" applyFont="1" applyBorder="1" applyAlignment="1">
      <alignment horizontal="center" vertical="center"/>
    </xf>
    <xf numFmtId="44" fontId="6" fillId="3" borderId="28" xfId="1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164" fontId="8" fillId="0" borderId="35" xfId="1" applyNumberFormat="1" applyFont="1" applyBorder="1" applyAlignment="1">
      <alignment horizontal="center" vertical="center"/>
    </xf>
    <xf numFmtId="164" fontId="8" fillId="0" borderId="30" xfId="1" applyNumberFormat="1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44" fontId="6" fillId="3" borderId="38" xfId="1" applyFont="1" applyFill="1" applyBorder="1" applyAlignment="1">
      <alignment horizontal="center" vertical="center"/>
    </xf>
    <xf numFmtId="164" fontId="8" fillId="0" borderId="24" xfId="1" applyNumberFormat="1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 wrapText="1"/>
    </xf>
    <xf numFmtId="44" fontId="6" fillId="3" borderId="44" xfId="1" applyFont="1" applyFill="1" applyBorder="1" applyAlignment="1">
      <alignment horizontal="center" vertical="center"/>
    </xf>
    <xf numFmtId="9" fontId="6" fillId="3" borderId="34" xfId="1" applyNumberFormat="1" applyFont="1" applyFill="1" applyBorder="1" applyAlignment="1">
      <alignment horizontal="center" vertical="center"/>
    </xf>
    <xf numFmtId="164" fontId="8" fillId="4" borderId="34" xfId="1" applyNumberFormat="1" applyFont="1" applyFill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44" fontId="6" fillId="3" borderId="46" xfId="1" applyFont="1" applyFill="1" applyBorder="1" applyAlignment="1">
      <alignment horizontal="center" vertical="center"/>
    </xf>
    <xf numFmtId="164" fontId="8" fillId="0" borderId="34" xfId="1" applyNumberFormat="1" applyFont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8" fontId="6" fillId="3" borderId="46" xfId="1" applyNumberFormat="1" applyFont="1" applyFill="1" applyBorder="1" applyAlignment="1">
      <alignment horizontal="center" vertical="center"/>
    </xf>
    <xf numFmtId="8" fontId="8" fillId="0" borderId="34" xfId="1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20" fillId="2" borderId="41" xfId="0" applyFont="1" applyFill="1" applyBorder="1" applyAlignment="1"/>
    <xf numFmtId="0" fontId="23" fillId="0" borderId="34" xfId="0" applyFont="1" applyBorder="1" applyAlignment="1">
      <alignment horizontal="center" vertical="center" wrapText="1"/>
    </xf>
    <xf numFmtId="9" fontId="6" fillId="3" borderId="51" xfId="1" applyNumberFormat="1" applyFont="1" applyFill="1" applyBorder="1" applyAlignment="1">
      <alignment horizontal="center" vertical="center"/>
    </xf>
    <xf numFmtId="8" fontId="8" fillId="0" borderId="40" xfId="1" applyNumberFormat="1" applyFont="1" applyBorder="1" applyAlignment="1">
      <alignment horizontal="center" vertical="center"/>
    </xf>
    <xf numFmtId="164" fontId="8" fillId="0" borderId="40" xfId="1" applyNumberFormat="1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44" fontId="6" fillId="3" borderId="54" xfId="1" applyFont="1" applyFill="1" applyBorder="1" applyAlignment="1">
      <alignment horizontal="center" vertical="center"/>
    </xf>
    <xf numFmtId="44" fontId="6" fillId="3" borderId="57" xfId="1" applyFont="1" applyFill="1" applyBorder="1" applyAlignment="1">
      <alignment horizontal="center" vertical="center"/>
    </xf>
    <xf numFmtId="9" fontId="6" fillId="3" borderId="20" xfId="1" applyNumberFormat="1" applyFont="1" applyFill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9" fontId="6" fillId="3" borderId="43" xfId="1" applyNumberFormat="1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21" fillId="0" borderId="47" xfId="0" applyFont="1" applyBorder="1" applyAlignment="1">
      <alignment horizontal="center" vertical="center" wrapText="1"/>
    </xf>
    <xf numFmtId="164" fontId="8" fillId="0" borderId="37" xfId="1" applyNumberFormat="1" applyFont="1" applyBorder="1" applyAlignment="1">
      <alignment horizontal="center" vertical="center"/>
    </xf>
    <xf numFmtId="165" fontId="13" fillId="0" borderId="61" xfId="0" applyNumberFormat="1" applyFont="1" applyBorder="1" applyAlignment="1">
      <alignment horizontal="right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44" fontId="6" fillId="3" borderId="64" xfId="1" applyFont="1" applyFill="1" applyBorder="1" applyAlignment="1">
      <alignment horizontal="center" vertical="center"/>
    </xf>
    <xf numFmtId="8" fontId="8" fillId="0" borderId="66" xfId="1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23" fillId="0" borderId="0" xfId="0" applyFont="1" applyAlignment="1"/>
    <xf numFmtId="8" fontId="6" fillId="0" borderId="31" xfId="0" applyNumberFormat="1" applyFont="1" applyBorder="1" applyAlignment="1">
      <alignment vertical="center"/>
    </xf>
    <xf numFmtId="0" fontId="8" fillId="0" borderId="42" xfId="0" applyFont="1" applyBorder="1" applyAlignment="1">
      <alignment horizontal="center" vertical="center"/>
    </xf>
    <xf numFmtId="9" fontId="6" fillId="3" borderId="18" xfId="1" applyNumberFormat="1" applyFont="1" applyFill="1" applyBorder="1" applyAlignment="1">
      <alignment horizontal="center" vertical="center"/>
    </xf>
    <xf numFmtId="164" fontId="6" fillId="0" borderId="68" xfId="0" applyNumberFormat="1" applyFont="1" applyBorder="1" applyAlignment="1">
      <alignment horizontal="right" vertical="center"/>
    </xf>
    <xf numFmtId="0" fontId="38" fillId="0" borderId="52" xfId="0" applyFont="1" applyBorder="1" applyAlignment="1">
      <alignment horizontal="center" vertical="center" wrapText="1"/>
    </xf>
    <xf numFmtId="164" fontId="6" fillId="0" borderId="53" xfId="0" applyNumberFormat="1" applyFont="1" applyBorder="1" applyAlignment="1">
      <alignment horizontal="right" vertical="center"/>
    </xf>
    <xf numFmtId="0" fontId="38" fillId="0" borderId="30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/>
    </xf>
    <xf numFmtId="0" fontId="38" fillId="0" borderId="59" xfId="0" applyFont="1" applyBorder="1" applyAlignment="1">
      <alignment horizontal="center" vertical="center" wrapText="1"/>
    </xf>
    <xf numFmtId="9" fontId="6" fillId="3" borderId="43" xfId="0" applyNumberFormat="1" applyFont="1" applyFill="1" applyBorder="1" applyAlignment="1">
      <alignment horizontal="center" vertical="center"/>
    </xf>
    <xf numFmtId="9" fontId="6" fillId="3" borderId="48" xfId="0" applyNumberFormat="1" applyFont="1" applyFill="1" applyBorder="1" applyAlignment="1">
      <alignment horizontal="center" vertical="center"/>
    </xf>
    <xf numFmtId="8" fontId="11" fillId="0" borderId="62" xfId="0" applyNumberFormat="1" applyFont="1" applyBorder="1" applyAlignment="1">
      <alignment horizontal="right" vertical="center" wrapText="1" shrinkToFit="1"/>
    </xf>
    <xf numFmtId="44" fontId="6" fillId="3" borderId="69" xfId="1" applyFont="1" applyFill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9" fontId="6" fillId="3" borderId="70" xfId="1" applyNumberFormat="1" applyFont="1" applyFill="1" applyBorder="1" applyAlignment="1">
      <alignment horizontal="center" vertical="center"/>
    </xf>
    <xf numFmtId="8" fontId="8" fillId="0" borderId="21" xfId="1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right" vertical="center"/>
    </xf>
    <xf numFmtId="0" fontId="22" fillId="2" borderId="0" xfId="0" applyFont="1" applyFill="1" applyBorder="1" applyAlignment="1">
      <alignment horizontal="center" vertical="center" wrapText="1"/>
    </xf>
    <xf numFmtId="164" fontId="12" fillId="2" borderId="0" xfId="1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/>
    </xf>
    <xf numFmtId="0" fontId="23" fillId="0" borderId="37" xfId="0" applyFont="1" applyBorder="1" applyAlignment="1">
      <alignment horizontal="center" vertical="center"/>
    </xf>
    <xf numFmtId="9" fontId="6" fillId="3" borderId="72" xfId="1" applyNumberFormat="1" applyFont="1" applyFill="1" applyBorder="1" applyAlignment="1">
      <alignment horizontal="center" vertical="center"/>
    </xf>
    <xf numFmtId="164" fontId="8" fillId="0" borderId="23" xfId="1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right" vertical="center"/>
    </xf>
    <xf numFmtId="0" fontId="21" fillId="0" borderId="21" xfId="0" applyFont="1" applyBorder="1" applyAlignment="1">
      <alignment horizontal="center" vertical="center"/>
    </xf>
    <xf numFmtId="44" fontId="6" fillId="3" borderId="74" xfId="1" applyFont="1" applyFill="1" applyBorder="1" applyAlignment="1">
      <alignment horizontal="center" vertical="center"/>
    </xf>
    <xf numFmtId="164" fontId="8" fillId="0" borderId="21" xfId="1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right" vertical="center"/>
    </xf>
    <xf numFmtId="0" fontId="24" fillId="2" borderId="0" xfId="0" applyFont="1" applyFill="1" applyBorder="1" applyAlignment="1">
      <alignment horizontal="left" vertical="top" wrapText="1"/>
    </xf>
    <xf numFmtId="0" fontId="25" fillId="2" borderId="0" xfId="0" applyFont="1" applyFill="1" applyBorder="1" applyAlignment="1">
      <alignment horizontal="center" vertical="center"/>
    </xf>
    <xf numFmtId="44" fontId="6" fillId="2" borderId="0" xfId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/>
    <xf numFmtId="0" fontId="27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9" fontId="37" fillId="3" borderId="0" xfId="0" applyNumberFormat="1" applyFont="1" applyFill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21" fillId="0" borderId="96" xfId="0" applyFont="1" applyBorder="1" applyAlignment="1">
      <alignment horizontal="center" vertical="center" wrapText="1"/>
    </xf>
    <xf numFmtId="44" fontId="6" fillId="3" borderId="97" xfId="1" applyFont="1" applyFill="1" applyBorder="1" applyAlignment="1">
      <alignment horizontal="center" vertical="center"/>
    </xf>
    <xf numFmtId="9" fontId="6" fillId="3" borderId="98" xfId="1" applyNumberFormat="1" applyFont="1" applyFill="1" applyBorder="1" applyAlignment="1">
      <alignment horizontal="center" vertical="center"/>
    </xf>
    <xf numFmtId="164" fontId="8" fillId="0" borderId="98" xfId="1" applyNumberFormat="1" applyFont="1" applyBorder="1" applyAlignment="1">
      <alignment horizontal="center" vertical="center"/>
    </xf>
    <xf numFmtId="8" fontId="6" fillId="0" borderId="100" xfId="0" applyNumberFormat="1" applyFont="1" applyBorder="1" applyAlignment="1">
      <alignment vertical="center"/>
    </xf>
    <xf numFmtId="0" fontId="8" fillId="0" borderId="42" xfId="0" applyFont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165" fontId="14" fillId="0" borderId="90" xfId="0" applyNumberFormat="1" applyFont="1" applyBorder="1" applyAlignment="1">
      <alignment horizontal="right" vertical="center" wrapText="1"/>
    </xf>
    <xf numFmtId="0" fontId="8" fillId="0" borderId="91" xfId="0" applyFont="1" applyBorder="1" applyAlignment="1">
      <alignment horizontal="right" vertical="center" wrapText="1"/>
    </xf>
    <xf numFmtId="0" fontId="8" fillId="0" borderId="92" xfId="0" applyFont="1" applyBorder="1" applyAlignment="1">
      <alignment horizontal="right" vertical="center" wrapText="1"/>
    </xf>
    <xf numFmtId="0" fontId="11" fillId="0" borderId="87" xfId="0" applyFont="1" applyBorder="1" applyAlignment="1">
      <alignment horizontal="right" vertical="center"/>
    </xf>
    <xf numFmtId="0" fontId="11" fillId="0" borderId="88" xfId="0" applyFont="1" applyBorder="1" applyAlignment="1">
      <alignment horizontal="right" vertical="center"/>
    </xf>
    <xf numFmtId="0" fontId="11" fillId="0" borderId="89" xfId="0" applyFont="1" applyBorder="1" applyAlignment="1">
      <alignment horizontal="right" vertical="center"/>
    </xf>
    <xf numFmtId="0" fontId="30" fillId="4" borderId="7" xfId="0" applyFont="1" applyFill="1" applyBorder="1" applyAlignment="1">
      <alignment horizontal="right" vertical="center" wrapText="1"/>
    </xf>
    <xf numFmtId="0" fontId="30" fillId="4" borderId="0" xfId="0" applyFont="1" applyFill="1" applyBorder="1" applyAlignment="1">
      <alignment horizontal="right" vertical="center" wrapText="1"/>
    </xf>
    <xf numFmtId="0" fontId="29" fillId="2" borderId="7" xfId="0" applyFont="1" applyFill="1" applyBorder="1" applyAlignment="1">
      <alignment horizontal="center" vertical="top" wrapText="1"/>
    </xf>
    <xf numFmtId="0" fontId="29" fillId="2" borderId="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center"/>
    </xf>
    <xf numFmtId="0" fontId="20" fillId="2" borderId="58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/>
    </xf>
    <xf numFmtId="0" fontId="41" fillId="0" borderId="34" xfId="0" applyFont="1" applyBorder="1" applyAlignment="1" applyProtection="1">
      <alignment horizontal="center" vertical="center"/>
      <protection locked="0"/>
    </xf>
    <xf numFmtId="0" fontId="41" fillId="0" borderId="30" xfId="0" applyFont="1" applyBorder="1" applyAlignment="1" applyProtection="1">
      <alignment horizontal="center" vertical="center"/>
      <protection locked="0"/>
    </xf>
    <xf numFmtId="0" fontId="41" fillId="0" borderId="40" xfId="0" applyFont="1" applyBorder="1" applyAlignment="1" applyProtection="1">
      <alignment horizontal="center" vertical="center"/>
      <protection locked="0"/>
    </xf>
    <xf numFmtId="0" fontId="20" fillId="2" borderId="45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20" fillId="2" borderId="41" xfId="0" applyFont="1" applyFill="1" applyBorder="1" applyAlignment="1">
      <alignment horizontal="center" vertical="center"/>
    </xf>
    <xf numFmtId="0" fontId="38" fillId="0" borderId="33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 wrapText="1"/>
    </xf>
    <xf numFmtId="9" fontId="6" fillId="3" borderId="55" xfId="1" applyNumberFormat="1" applyFont="1" applyFill="1" applyBorder="1" applyAlignment="1">
      <alignment horizontal="center" vertical="center"/>
    </xf>
    <xf numFmtId="44" fontId="6" fillId="3" borderId="56" xfId="1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3" fillId="2" borderId="93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44" fontId="13" fillId="2" borderId="0" xfId="1" applyFont="1" applyFill="1" applyBorder="1" applyAlignment="1">
      <alignment horizontal="center" vertical="center"/>
    </xf>
    <xf numFmtId="0" fontId="20" fillId="2" borderId="45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 applyProtection="1">
      <alignment horizontal="center" vertical="center"/>
      <protection locked="0"/>
    </xf>
    <xf numFmtId="0" fontId="11" fillId="4" borderId="30" xfId="0" applyFont="1" applyFill="1" applyBorder="1" applyAlignment="1" applyProtection="1">
      <alignment horizontal="center" vertical="center"/>
      <protection locked="0"/>
    </xf>
    <xf numFmtId="0" fontId="20" fillId="2" borderId="45" xfId="0" applyFont="1" applyFill="1" applyBorder="1" applyAlignment="1">
      <alignment horizontal="center"/>
    </xf>
    <xf numFmtId="0" fontId="20" fillId="2" borderId="32" xfId="0" applyFont="1" applyFill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9" fontId="6" fillId="3" borderId="47" xfId="1" applyNumberFormat="1" applyFont="1" applyFill="1" applyBorder="1" applyAlignment="1">
      <alignment horizontal="center" vertical="center"/>
    </xf>
    <xf numFmtId="44" fontId="6" fillId="3" borderId="49" xfId="1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11" fillId="0" borderId="98" xfId="0" applyFont="1" applyBorder="1" applyAlignment="1" applyProtection="1">
      <alignment horizontal="center" vertical="center"/>
      <protection locked="0"/>
    </xf>
    <xf numFmtId="0" fontId="11" fillId="0" borderId="99" xfId="0" applyFont="1" applyBorder="1" applyAlignment="1" applyProtection="1">
      <alignment horizontal="center" vertical="center"/>
      <protection locked="0"/>
    </xf>
    <xf numFmtId="0" fontId="20" fillId="2" borderId="45" xfId="0" applyNumberFormat="1" applyFont="1" applyFill="1" applyBorder="1" applyAlignment="1">
      <alignment horizontal="center" vertical="center" wrapText="1"/>
    </xf>
    <xf numFmtId="0" fontId="20" fillId="2" borderId="32" xfId="0" applyNumberFormat="1" applyFont="1" applyFill="1" applyBorder="1" applyAlignment="1">
      <alignment horizontal="center" vertical="center" wrapText="1"/>
    </xf>
    <xf numFmtId="0" fontId="20" fillId="2" borderId="41" xfId="0" applyNumberFormat="1" applyFont="1" applyFill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2" fontId="8" fillId="0" borderId="33" xfId="0" applyNumberFormat="1" applyFont="1" applyBorder="1" applyAlignment="1">
      <alignment horizontal="center" vertical="center" wrapText="1"/>
    </xf>
    <xf numFmtId="2" fontId="8" fillId="0" borderId="36" xfId="0" applyNumberFormat="1" applyFont="1" applyBorder="1" applyAlignment="1">
      <alignment horizontal="center" vertical="center" wrapText="1"/>
    </xf>
    <xf numFmtId="44" fontId="6" fillId="3" borderId="48" xfId="1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9" fontId="6" fillId="3" borderId="65" xfId="1" applyNumberFormat="1" applyFont="1" applyFill="1" applyBorder="1" applyAlignment="1">
      <alignment horizontal="center" vertical="center"/>
    </xf>
    <xf numFmtId="44" fontId="6" fillId="3" borderId="19" xfId="1" applyFont="1" applyFill="1" applyBorder="1" applyAlignment="1">
      <alignment horizontal="center" vertical="center"/>
    </xf>
    <xf numFmtId="44" fontId="6" fillId="3" borderId="39" xfId="1" applyFont="1" applyFill="1" applyBorder="1" applyAlignment="1">
      <alignment horizontal="center" vertical="center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8" fillId="0" borderId="101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0" fontId="8" fillId="0" borderId="10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67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67" xfId="0" applyFont="1" applyFill="1" applyBorder="1" applyAlignment="1">
      <alignment horizontal="center" vertical="center" wrapText="1"/>
    </xf>
    <xf numFmtId="0" fontId="40" fillId="0" borderId="79" xfId="0" applyFont="1" applyBorder="1" applyAlignment="1" applyProtection="1">
      <alignment horizontal="center"/>
      <protection locked="0"/>
    </xf>
    <xf numFmtId="0" fontId="40" fillId="0" borderId="80" xfId="0" applyFont="1" applyBorder="1" applyAlignment="1" applyProtection="1">
      <alignment horizontal="center"/>
      <protection locked="0"/>
    </xf>
    <xf numFmtId="0" fontId="11" fillId="0" borderId="81" xfId="0" applyFont="1" applyFill="1" applyBorder="1" applyAlignment="1">
      <alignment horizontal="center" vertical="center" wrapText="1"/>
    </xf>
    <xf numFmtId="0" fontId="11" fillId="0" borderId="82" xfId="0" applyFont="1" applyFill="1" applyBorder="1" applyAlignment="1">
      <alignment horizontal="center" vertical="center" wrapText="1"/>
    </xf>
    <xf numFmtId="14" fontId="11" fillId="0" borderId="8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82" xfId="0" applyFont="1" applyFill="1" applyBorder="1" applyAlignment="1" applyProtection="1">
      <alignment horizontal="center" vertical="center" wrapText="1"/>
      <protection locked="0"/>
    </xf>
    <xf numFmtId="0" fontId="11" fillId="0" borderId="83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9" fillId="2" borderId="0" xfId="2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20" fillId="2" borderId="84" xfId="0" applyFont="1" applyFill="1" applyBorder="1" applyAlignment="1">
      <alignment horizontal="center" vertical="center" wrapText="1"/>
    </xf>
    <xf numFmtId="0" fontId="20" fillId="2" borderId="85" xfId="0" applyFont="1" applyFill="1" applyBorder="1" applyAlignment="1">
      <alignment horizontal="center" vertical="center" wrapText="1"/>
    </xf>
    <xf numFmtId="0" fontId="20" fillId="2" borderId="86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/>
    <xf numFmtId="0" fontId="44" fillId="0" borderId="0" xfId="0" applyFont="1" applyAlignment="1">
      <alignment horizontal="center" vertical="center" wrapText="1"/>
    </xf>
    <xf numFmtId="0" fontId="43" fillId="0" borderId="0" xfId="2" applyFont="1" applyAlignment="1" applyProtection="1">
      <alignment horizontal="center" vertical="center" wrapText="1"/>
    </xf>
    <xf numFmtId="0" fontId="11" fillId="0" borderId="0" xfId="0" applyFont="1" applyAlignment="1"/>
    <xf numFmtId="0" fontId="11" fillId="0" borderId="75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42" fillId="0" borderId="76" xfId="0" applyFont="1" applyBorder="1" applyAlignment="1" applyProtection="1">
      <alignment horizontal="center" vertical="center" wrapText="1"/>
      <protection locked="0"/>
    </xf>
    <xf numFmtId="0" fontId="39" fillId="0" borderId="76" xfId="0" applyFont="1" applyBorder="1" applyAlignment="1" applyProtection="1">
      <alignment horizontal="center" vertical="center" wrapText="1"/>
      <protection locked="0"/>
    </xf>
    <xf numFmtId="0" fontId="39" fillId="0" borderId="77" xfId="0" applyFont="1" applyBorder="1" applyAlignment="1" applyProtection="1">
      <alignment horizontal="center" vertical="center" wrapText="1"/>
      <protection locked="0"/>
    </xf>
    <xf numFmtId="0" fontId="11" fillId="0" borderId="78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40" fillId="0" borderId="79" xfId="0" applyFont="1" applyBorder="1" applyAlignment="1" applyProtection="1">
      <alignment horizontal="center" vertical="center" wrapText="1"/>
      <protection locked="0"/>
    </xf>
    <xf numFmtId="0" fontId="40" fillId="0" borderId="80" xfId="0" applyFont="1" applyBorder="1" applyAlignment="1" applyProtection="1">
      <alignment horizontal="center" vertical="center" wrapText="1"/>
      <protection locked="0"/>
    </xf>
    <xf numFmtId="0" fontId="11" fillId="0" borderId="78" xfId="0" applyFont="1" applyFill="1" applyBorder="1" applyAlignment="1">
      <alignment horizontal="center" vertical="center"/>
    </xf>
    <xf numFmtId="0" fontId="11" fillId="0" borderId="79" xfId="0" applyFont="1" applyFill="1" applyBorder="1" applyAlignment="1">
      <alignment horizontal="center" vertical="center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1873250</xdr:colOff>
      <xdr:row>57</xdr:row>
      <xdr:rowOff>0</xdr:rowOff>
    </xdr:from>
    <xdr:to>
      <xdr:col>2</xdr:col>
      <xdr:colOff>158392</xdr:colOff>
      <xdr:row>57</xdr:row>
      <xdr:rowOff>0</xdr:rowOff>
    </xdr:to>
    <xdr:sp macro="" textlink="">
      <xdr:nvSpPr>
        <xdr:cNvPr id="29" name="WordArt 33"/>
        <xdr:cNvSpPr>
          <a:spLocks noChangeArrowheads="1" noChangeShapeType="1" noTextEdit="1"/>
        </xdr:cNvSpPr>
      </xdr:nvSpPr>
      <xdr:spPr bwMode="auto">
        <a:xfrm rot="-1065920">
          <a:off x="2301875" y="18783300"/>
          <a:ext cx="580667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12700">
                <a:noFill/>
                <a:round/>
                <a:headEnd/>
                <a:tailEnd/>
              </a:ln>
              <a:solidFill>
                <a:srgbClr val="FF0000"/>
              </a:solidFill>
              <a:effectLst>
                <a:outerShdw dist="35921" dir="2700000" sy="50000" kx="2115830" algn="bl" rotWithShape="0">
                  <a:srgbClr val="C0C0C0">
                    <a:alpha val="80000"/>
                  </a:srgbClr>
                </a:outerShdw>
              </a:effectLst>
              <a:latin typeface="Comic Sans MS"/>
            </a:rPr>
            <a:t>-20%</a:t>
          </a:r>
        </a:p>
      </xdr:txBody>
    </xdr:sp>
    <xdr:clientData/>
  </xdr:twoCellAnchor>
  <xdr:oneCellAnchor>
    <xdr:from>
      <xdr:col>1</xdr:col>
      <xdr:colOff>346700</xdr:colOff>
      <xdr:row>28</xdr:row>
      <xdr:rowOff>96630</xdr:rowOff>
    </xdr:from>
    <xdr:ext cx="1328940" cy="484106"/>
    <xdr:sp macro="" textlink="">
      <xdr:nvSpPr>
        <xdr:cNvPr id="30" name="Rectangle 29"/>
        <xdr:cNvSpPr/>
      </xdr:nvSpPr>
      <xdr:spPr>
        <a:xfrm>
          <a:off x="775325" y="7697580"/>
          <a:ext cx="1328940" cy="48410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fr-FR" sz="2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>
    <xdr:from>
      <xdr:col>1</xdr:col>
      <xdr:colOff>2893</xdr:colOff>
      <xdr:row>26</xdr:row>
      <xdr:rowOff>0</xdr:rowOff>
    </xdr:from>
    <xdr:to>
      <xdr:col>1</xdr:col>
      <xdr:colOff>1019847</xdr:colOff>
      <xdr:row>26</xdr:row>
      <xdr:rowOff>56314</xdr:rowOff>
    </xdr:to>
    <xdr:sp macro="" textlink="">
      <xdr:nvSpPr>
        <xdr:cNvPr id="31" name="Text Box 1177"/>
        <xdr:cNvSpPr txBox="1">
          <a:spLocks noChangeArrowheads="1"/>
        </xdr:cNvSpPr>
      </xdr:nvSpPr>
      <xdr:spPr bwMode="auto">
        <a:xfrm rot="10800000" flipV="1">
          <a:off x="431518" y="6972300"/>
          <a:ext cx="1016954" cy="5631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FF0000"/>
              </a:solidFill>
              <a:latin typeface="Calibri"/>
            </a:rPr>
            <a:t>Quantités limitées</a:t>
          </a:r>
        </a:p>
      </xdr:txBody>
    </xdr:sp>
    <xdr:clientData/>
  </xdr:twoCellAnchor>
  <xdr:twoCellAnchor>
    <xdr:from>
      <xdr:col>1</xdr:col>
      <xdr:colOff>404804</xdr:colOff>
      <xdr:row>25</xdr:row>
      <xdr:rowOff>227729</xdr:rowOff>
    </xdr:from>
    <xdr:to>
      <xdr:col>1</xdr:col>
      <xdr:colOff>1839055</xdr:colOff>
      <xdr:row>26</xdr:row>
      <xdr:rowOff>14654</xdr:rowOff>
    </xdr:to>
    <xdr:sp macro="" textlink="">
      <xdr:nvSpPr>
        <xdr:cNvPr id="32" name="Text Box 1271"/>
        <xdr:cNvSpPr txBox="1">
          <a:spLocks noChangeArrowheads="1"/>
        </xdr:cNvSpPr>
      </xdr:nvSpPr>
      <xdr:spPr bwMode="auto">
        <a:xfrm rot="10800000" flipV="1">
          <a:off x="833429" y="6828554"/>
          <a:ext cx="1434251" cy="158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650" b="0" i="0" u="none" strike="noStrike" baseline="0">
              <a:solidFill>
                <a:srgbClr val="FF0000"/>
              </a:solidFill>
              <a:latin typeface="Calibri"/>
            </a:rPr>
            <a:t>Quantités limitées</a:t>
          </a:r>
        </a:p>
      </xdr:txBody>
    </xdr:sp>
    <xdr:clientData/>
  </xdr:twoCellAnchor>
  <xdr:twoCellAnchor>
    <xdr:from>
      <xdr:col>1</xdr:col>
      <xdr:colOff>949</xdr:colOff>
      <xdr:row>53</xdr:row>
      <xdr:rowOff>0</xdr:rowOff>
    </xdr:from>
    <xdr:to>
      <xdr:col>1</xdr:col>
      <xdr:colOff>838054</xdr:colOff>
      <xdr:row>53</xdr:row>
      <xdr:rowOff>0</xdr:rowOff>
    </xdr:to>
    <xdr:sp macro="" textlink="">
      <xdr:nvSpPr>
        <xdr:cNvPr id="33" name="Text Box 1177"/>
        <xdr:cNvSpPr txBox="1">
          <a:spLocks noChangeArrowheads="1"/>
        </xdr:cNvSpPr>
      </xdr:nvSpPr>
      <xdr:spPr bwMode="auto">
        <a:xfrm rot="10800000" flipV="1">
          <a:off x="429574" y="17230725"/>
          <a:ext cx="83710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FF0000"/>
              </a:solidFill>
              <a:latin typeface="Calibri"/>
            </a:rPr>
            <a:t>Quantités limitées</a:t>
          </a:r>
        </a:p>
      </xdr:txBody>
    </xdr:sp>
    <xdr:clientData/>
  </xdr:twoCellAnchor>
  <xdr:twoCellAnchor>
    <xdr:from>
      <xdr:col>4</xdr:col>
      <xdr:colOff>175475</xdr:colOff>
      <xdr:row>49</xdr:row>
      <xdr:rowOff>0</xdr:rowOff>
    </xdr:from>
    <xdr:to>
      <xdr:col>4</xdr:col>
      <xdr:colOff>483355</xdr:colOff>
      <xdr:row>49</xdr:row>
      <xdr:rowOff>0</xdr:rowOff>
    </xdr:to>
    <xdr:sp macro="" textlink="">
      <xdr:nvSpPr>
        <xdr:cNvPr id="34" name="WordArt 37"/>
        <xdr:cNvSpPr>
          <a:spLocks noChangeArrowheads="1" noChangeShapeType="1" noTextEdit="1"/>
        </xdr:cNvSpPr>
      </xdr:nvSpPr>
      <xdr:spPr bwMode="auto">
        <a:xfrm>
          <a:off x="4652225" y="16735425"/>
          <a:ext cx="30788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12700">
                <a:noFill/>
                <a:round/>
                <a:headEnd/>
                <a:tailEnd/>
              </a:ln>
              <a:solidFill>
                <a:srgbClr val="FF0000"/>
              </a:solidFill>
              <a:effectLst>
                <a:outerShdw dist="35921" dir="2700000" sy="50000" kx="2115830" algn="bl" rotWithShape="0">
                  <a:srgbClr val="C0C0C0">
                    <a:alpha val="80000"/>
                  </a:srgbClr>
                </a:outerShdw>
              </a:effectLst>
              <a:latin typeface="+mn-lt"/>
            </a:rPr>
            <a:t>-20%</a:t>
          </a:r>
        </a:p>
      </xdr:txBody>
    </xdr:sp>
    <xdr:clientData/>
  </xdr:twoCellAnchor>
  <xdr:twoCellAnchor>
    <xdr:from>
      <xdr:col>4</xdr:col>
      <xdr:colOff>156777</xdr:colOff>
      <xdr:row>53</xdr:row>
      <xdr:rowOff>0</xdr:rowOff>
    </xdr:from>
    <xdr:to>
      <xdr:col>4</xdr:col>
      <xdr:colOff>471491</xdr:colOff>
      <xdr:row>53</xdr:row>
      <xdr:rowOff>0</xdr:rowOff>
    </xdr:to>
    <xdr:sp macro="" textlink="">
      <xdr:nvSpPr>
        <xdr:cNvPr id="35" name="WordArt 37"/>
        <xdr:cNvSpPr>
          <a:spLocks noChangeArrowheads="1" noChangeShapeType="1" noTextEdit="1"/>
        </xdr:cNvSpPr>
      </xdr:nvSpPr>
      <xdr:spPr bwMode="auto">
        <a:xfrm>
          <a:off x="4633527" y="17230725"/>
          <a:ext cx="314714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12700">
                <a:noFill/>
                <a:round/>
                <a:headEnd/>
                <a:tailEnd/>
              </a:ln>
              <a:solidFill>
                <a:srgbClr val="FF0000"/>
              </a:solidFill>
              <a:effectLst>
                <a:outerShdw dist="35921" dir="2700000" sy="50000" kx="2115830" algn="bl" rotWithShape="0">
                  <a:srgbClr val="C0C0C0">
                    <a:alpha val="80000"/>
                  </a:srgbClr>
                </a:outerShdw>
              </a:effectLst>
              <a:latin typeface="+mn-lt"/>
            </a:rPr>
            <a:t>-20%</a:t>
          </a:r>
        </a:p>
      </xdr:txBody>
    </xdr:sp>
    <xdr:clientData/>
  </xdr:twoCellAnchor>
  <xdr:twoCellAnchor>
    <xdr:from>
      <xdr:col>1</xdr:col>
      <xdr:colOff>465911</xdr:colOff>
      <xdr:row>43</xdr:row>
      <xdr:rowOff>222250</xdr:rowOff>
    </xdr:from>
    <xdr:to>
      <xdr:col>1</xdr:col>
      <xdr:colOff>1874878</xdr:colOff>
      <xdr:row>44</xdr:row>
      <xdr:rowOff>6016</xdr:rowOff>
    </xdr:to>
    <xdr:sp macro="" textlink="">
      <xdr:nvSpPr>
        <xdr:cNvPr id="36" name="Text Box 1177"/>
        <xdr:cNvSpPr txBox="1">
          <a:spLocks noChangeArrowheads="1"/>
        </xdr:cNvSpPr>
      </xdr:nvSpPr>
      <xdr:spPr bwMode="auto">
        <a:xfrm rot="10800000" flipV="1">
          <a:off x="1164411" y="13599583"/>
          <a:ext cx="1408967" cy="1330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650" b="0" i="0" u="none" strike="noStrike" baseline="0">
              <a:solidFill>
                <a:srgbClr val="FF0000"/>
              </a:solidFill>
              <a:latin typeface="Calibri"/>
            </a:rPr>
            <a:t>Quantités limitées</a:t>
          </a:r>
        </a:p>
      </xdr:txBody>
    </xdr:sp>
    <xdr:clientData/>
  </xdr:twoCellAnchor>
  <xdr:twoCellAnchor>
    <xdr:from>
      <xdr:col>1</xdr:col>
      <xdr:colOff>444499</xdr:colOff>
      <xdr:row>53</xdr:row>
      <xdr:rowOff>0</xdr:rowOff>
    </xdr:from>
    <xdr:to>
      <xdr:col>1</xdr:col>
      <xdr:colOff>1853466</xdr:colOff>
      <xdr:row>53</xdr:row>
      <xdr:rowOff>8052</xdr:rowOff>
    </xdr:to>
    <xdr:sp macro="" textlink="">
      <xdr:nvSpPr>
        <xdr:cNvPr id="37" name="Text Box 1177"/>
        <xdr:cNvSpPr txBox="1">
          <a:spLocks noChangeArrowheads="1"/>
        </xdr:cNvSpPr>
      </xdr:nvSpPr>
      <xdr:spPr bwMode="auto">
        <a:xfrm rot="10800000" flipV="1">
          <a:off x="1142999" y="16753417"/>
          <a:ext cx="1408967" cy="12446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fr-FR" sz="650" b="0" i="0" u="none" strike="noStrike" baseline="0">
              <a:solidFill>
                <a:srgbClr val="FF0000"/>
              </a:solidFill>
              <a:latin typeface="Calibri"/>
            </a:rPr>
            <a:t>Quantités limitées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phie@chocolatshauto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zoomScale="80" zoomScaleNormal="80" workbookViewId="0">
      <selection activeCell="C14" sqref="C14:E14"/>
    </sheetView>
  </sheetViews>
  <sheetFormatPr baseColWidth="10" defaultRowHeight="15"/>
  <cols>
    <col min="1" max="1" width="10.42578125" customWidth="1"/>
    <col min="2" max="2" width="37.140625" customWidth="1"/>
    <col min="3" max="3" width="15.5703125" customWidth="1"/>
    <col min="4" max="4" width="11.5703125" customWidth="1"/>
    <col min="6" max="6" width="18.42578125" customWidth="1"/>
    <col min="8" max="8" width="10.7109375" customWidth="1"/>
    <col min="9" max="9" width="18.5703125" customWidth="1"/>
  </cols>
  <sheetData>
    <row r="1" spans="1:9" ht="31.5">
      <c r="A1" s="225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9" ht="18.75">
      <c r="A2" s="227" t="s">
        <v>72</v>
      </c>
      <c r="B2" s="228"/>
      <c r="C2" s="228"/>
      <c r="D2" s="228"/>
      <c r="E2" s="228"/>
      <c r="F2" s="228"/>
      <c r="G2" s="228"/>
      <c r="H2" s="228"/>
      <c r="I2" s="228"/>
    </row>
    <row r="3" spans="1:9">
      <c r="A3" s="54"/>
      <c r="B3" s="55"/>
      <c r="C3" s="55"/>
      <c r="D3" s="55"/>
      <c r="E3" s="55"/>
      <c r="F3" s="55"/>
      <c r="G3" s="55"/>
      <c r="H3" s="55"/>
      <c r="I3" s="55"/>
    </row>
    <row r="4" spans="1:9" ht="18.75">
      <c r="A4" s="229" t="s">
        <v>1</v>
      </c>
      <c r="B4" s="228"/>
      <c r="C4" s="228"/>
      <c r="D4" s="228"/>
      <c r="E4" s="228"/>
      <c r="F4" s="228"/>
      <c r="G4" s="228"/>
      <c r="H4" s="228"/>
      <c r="I4" s="228"/>
    </row>
    <row r="5" spans="1:9" ht="33" customHeight="1">
      <c r="A5" s="230" t="s">
        <v>87</v>
      </c>
      <c r="B5" s="231"/>
      <c r="C5" s="231"/>
      <c r="D5" s="231"/>
      <c r="E5" s="231"/>
      <c r="F5" s="231"/>
      <c r="G5" s="231"/>
      <c r="H5" s="231"/>
      <c r="I5" s="231"/>
    </row>
    <row r="6" spans="1:9" ht="27.75" customHeight="1">
      <c r="A6" s="218" t="s">
        <v>74</v>
      </c>
      <c r="B6" s="219"/>
      <c r="C6" s="219"/>
      <c r="D6" s="219"/>
      <c r="E6" s="219"/>
      <c r="F6" s="219"/>
      <c r="G6" s="219"/>
      <c r="H6" s="219"/>
      <c r="I6" s="219"/>
    </row>
    <row r="7" spans="1:9" ht="39" customHeight="1">
      <c r="A7" s="232" t="s">
        <v>2</v>
      </c>
      <c r="B7" s="233"/>
      <c r="C7" s="234"/>
      <c r="D7" s="235"/>
      <c r="E7" s="235"/>
      <c r="F7" s="235"/>
      <c r="G7" s="235"/>
      <c r="H7" s="235"/>
      <c r="I7" s="236"/>
    </row>
    <row r="8" spans="1:9" ht="45" customHeight="1">
      <c r="A8" s="237" t="s">
        <v>3</v>
      </c>
      <c r="B8" s="238"/>
      <c r="C8" s="239"/>
      <c r="D8" s="239"/>
      <c r="E8" s="239"/>
      <c r="F8" s="239"/>
      <c r="G8" s="239"/>
      <c r="H8" s="239"/>
      <c r="I8" s="240"/>
    </row>
    <row r="9" spans="1:9" ht="30" customHeight="1">
      <c r="A9" s="237" t="s">
        <v>4</v>
      </c>
      <c r="B9" s="238"/>
      <c r="C9" s="239"/>
      <c r="D9" s="239"/>
      <c r="E9" s="239"/>
      <c r="F9" s="239"/>
      <c r="G9" s="239"/>
      <c r="H9" s="239"/>
      <c r="I9" s="240"/>
    </row>
    <row r="10" spans="1:9" ht="30" customHeight="1">
      <c r="A10" s="237" t="s">
        <v>5</v>
      </c>
      <c r="B10" s="238"/>
      <c r="C10" s="239"/>
      <c r="D10" s="239"/>
      <c r="E10" s="239"/>
      <c r="F10" s="239"/>
      <c r="G10" s="239"/>
      <c r="H10" s="239"/>
      <c r="I10" s="240"/>
    </row>
    <row r="11" spans="1:9" ht="30" customHeight="1">
      <c r="A11" s="241" t="s">
        <v>6</v>
      </c>
      <c r="B11" s="242"/>
      <c r="C11" s="208" t="s">
        <v>7</v>
      </c>
      <c r="D11" s="208"/>
      <c r="E11" s="208"/>
      <c r="F11" s="208"/>
      <c r="G11" s="208"/>
      <c r="H11" s="208"/>
      <c r="I11" s="209"/>
    </row>
    <row r="12" spans="1:9" ht="30" customHeight="1">
      <c r="A12" s="210" t="s">
        <v>75</v>
      </c>
      <c r="B12" s="211"/>
      <c r="C12" s="212"/>
      <c r="D12" s="213"/>
      <c r="E12" s="213"/>
      <c r="F12" s="213"/>
      <c r="G12" s="213"/>
      <c r="H12" s="213"/>
      <c r="I12" s="214"/>
    </row>
    <row r="13" spans="1:9" ht="21">
      <c r="A13" s="1"/>
      <c r="B13" s="2"/>
      <c r="C13" s="3"/>
      <c r="D13" s="4"/>
      <c r="E13" s="4"/>
      <c r="F13" s="4"/>
      <c r="G13" s="4"/>
      <c r="H13" s="4"/>
      <c r="I13" s="5"/>
    </row>
    <row r="14" spans="1:9" ht="26.25" customHeight="1">
      <c r="A14" s="215" t="s">
        <v>73</v>
      </c>
      <c r="B14" s="216"/>
      <c r="C14" s="217" t="s">
        <v>83</v>
      </c>
      <c r="D14" s="217"/>
      <c r="E14" s="217"/>
      <c r="F14" s="6"/>
      <c r="G14" s="6"/>
      <c r="H14" s="6"/>
      <c r="I14" s="7"/>
    </row>
    <row r="15" spans="1:9" ht="29.25" customHeight="1">
      <c r="A15" s="176" t="s">
        <v>76</v>
      </c>
      <c r="B15" s="177"/>
      <c r="C15" s="178" t="s">
        <v>84</v>
      </c>
      <c r="D15" s="178"/>
      <c r="E15" s="178"/>
      <c r="F15" s="8"/>
      <c r="G15" s="8"/>
      <c r="H15" s="8"/>
      <c r="I15" s="9"/>
    </row>
    <row r="16" spans="1:9" ht="21">
      <c r="A16" s="179"/>
      <c r="B16" s="180"/>
      <c r="C16" s="180"/>
      <c r="D16" s="180"/>
      <c r="E16" s="180"/>
      <c r="F16" s="180"/>
      <c r="G16" s="180"/>
      <c r="H16" s="180"/>
      <c r="I16" s="181"/>
    </row>
    <row r="17" spans="1:9">
      <c r="A17" s="195" t="s">
        <v>8</v>
      </c>
      <c r="B17" s="197" t="s">
        <v>9</v>
      </c>
      <c r="C17" s="199" t="s">
        <v>10</v>
      </c>
      <c r="D17" s="202" t="s">
        <v>11</v>
      </c>
      <c r="E17" s="205" t="s">
        <v>77</v>
      </c>
      <c r="F17" s="182" t="s">
        <v>86</v>
      </c>
      <c r="G17" s="185" t="s">
        <v>12</v>
      </c>
      <c r="H17" s="186"/>
      <c r="I17" s="187"/>
    </row>
    <row r="18" spans="1:9">
      <c r="A18" s="196"/>
      <c r="B18" s="198"/>
      <c r="C18" s="200"/>
      <c r="D18" s="203"/>
      <c r="E18" s="206"/>
      <c r="F18" s="183"/>
      <c r="G18" s="188"/>
      <c r="H18" s="189"/>
      <c r="I18" s="190"/>
    </row>
    <row r="19" spans="1:9">
      <c r="A19" s="196"/>
      <c r="B19" s="198"/>
      <c r="C19" s="200"/>
      <c r="D19" s="203"/>
      <c r="E19" s="206"/>
      <c r="F19" s="183"/>
      <c r="G19" s="191" t="s">
        <v>13</v>
      </c>
      <c r="H19" s="191"/>
      <c r="I19" s="193" t="s">
        <v>14</v>
      </c>
    </row>
    <row r="20" spans="1:9">
      <c r="A20" s="196"/>
      <c r="B20" s="198"/>
      <c r="C20" s="201"/>
      <c r="D20" s="204"/>
      <c r="E20" s="207"/>
      <c r="F20" s="184"/>
      <c r="G20" s="192"/>
      <c r="H20" s="192"/>
      <c r="I20" s="194"/>
    </row>
    <row r="21" spans="1:9" ht="27.95" customHeight="1">
      <c r="A21" s="167">
        <v>4</v>
      </c>
      <c r="B21" s="168" t="s">
        <v>85</v>
      </c>
      <c r="C21" s="10" t="s">
        <v>15</v>
      </c>
      <c r="D21" s="52">
        <v>27.5</v>
      </c>
      <c r="E21" s="171">
        <v>0.2</v>
      </c>
      <c r="F21" s="53">
        <v>22</v>
      </c>
      <c r="G21" s="174"/>
      <c r="H21" s="113"/>
      <c r="I21" s="56">
        <f>F21*G21</f>
        <v>0</v>
      </c>
    </row>
    <row r="22" spans="1:9" ht="27.95" customHeight="1">
      <c r="A22" s="131"/>
      <c r="B22" s="169"/>
      <c r="C22" s="12" t="s">
        <v>16</v>
      </c>
      <c r="D22" s="11">
        <v>33</v>
      </c>
      <c r="E22" s="172"/>
      <c r="F22" s="13">
        <v>26.4</v>
      </c>
      <c r="G22" s="174"/>
      <c r="H22" s="113"/>
      <c r="I22" s="56">
        <f t="shared" ref="I22:I37" si="0">F22*G22</f>
        <v>0</v>
      </c>
    </row>
    <row r="23" spans="1:9" ht="27.95" customHeight="1">
      <c r="A23" s="131"/>
      <c r="B23" s="169"/>
      <c r="C23" s="12" t="s">
        <v>17</v>
      </c>
      <c r="D23" s="11">
        <v>41.25</v>
      </c>
      <c r="E23" s="172"/>
      <c r="F23" s="14">
        <v>33</v>
      </c>
      <c r="G23" s="112"/>
      <c r="H23" s="113"/>
      <c r="I23" s="56">
        <f t="shared" si="0"/>
        <v>0</v>
      </c>
    </row>
    <row r="24" spans="1:9" ht="27.95" customHeight="1">
      <c r="A24" s="131"/>
      <c r="B24" s="169"/>
      <c r="C24" s="12" t="s">
        <v>18</v>
      </c>
      <c r="D24" s="11">
        <v>55</v>
      </c>
      <c r="E24" s="172"/>
      <c r="F24" s="14">
        <v>44</v>
      </c>
      <c r="G24" s="112"/>
      <c r="H24" s="113"/>
      <c r="I24" s="56">
        <f t="shared" si="0"/>
        <v>0</v>
      </c>
    </row>
    <row r="25" spans="1:9" ht="27.95" customHeight="1">
      <c r="A25" s="131"/>
      <c r="B25" s="170"/>
      <c r="C25" s="15" t="s">
        <v>19</v>
      </c>
      <c r="D25" s="16">
        <v>78.37</v>
      </c>
      <c r="E25" s="173"/>
      <c r="F25" s="17">
        <v>62.69</v>
      </c>
      <c r="G25" s="112"/>
      <c r="H25" s="175"/>
      <c r="I25" s="56">
        <f t="shared" si="0"/>
        <v>0</v>
      </c>
    </row>
    <row r="26" spans="1:9" ht="27.95" customHeight="1">
      <c r="A26" s="132"/>
      <c r="B26" s="57" t="s">
        <v>20</v>
      </c>
      <c r="C26" s="18" t="s">
        <v>21</v>
      </c>
      <c r="D26" s="19">
        <v>21.8</v>
      </c>
      <c r="E26" s="20">
        <v>0.1</v>
      </c>
      <c r="F26" s="21">
        <v>19.62</v>
      </c>
      <c r="G26" s="112"/>
      <c r="H26" s="113"/>
      <c r="I26" s="56">
        <f t="shared" si="0"/>
        <v>0</v>
      </c>
    </row>
    <row r="27" spans="1:9" ht="27.95" customHeight="1">
      <c r="A27" s="160">
        <v>6</v>
      </c>
      <c r="B27" s="163" t="s">
        <v>22</v>
      </c>
      <c r="C27" s="22" t="s">
        <v>23</v>
      </c>
      <c r="D27" s="23">
        <v>13.2</v>
      </c>
      <c r="E27" s="153">
        <v>0.1</v>
      </c>
      <c r="F27" s="24">
        <v>11.88</v>
      </c>
      <c r="G27" s="112"/>
      <c r="H27" s="113"/>
      <c r="I27" s="56">
        <f t="shared" si="0"/>
        <v>0</v>
      </c>
    </row>
    <row r="28" spans="1:9" ht="27.95" customHeight="1">
      <c r="A28" s="161"/>
      <c r="B28" s="164"/>
      <c r="C28" s="22" t="s">
        <v>24</v>
      </c>
      <c r="D28" s="23">
        <v>18.899999999999999</v>
      </c>
      <c r="E28" s="166"/>
      <c r="F28" s="24">
        <v>17.010000000000002</v>
      </c>
      <c r="G28" s="112"/>
      <c r="H28" s="113"/>
      <c r="I28" s="56">
        <f t="shared" si="0"/>
        <v>0</v>
      </c>
    </row>
    <row r="29" spans="1:9" ht="27.95" customHeight="1">
      <c r="A29" s="162"/>
      <c r="B29" s="165"/>
      <c r="C29" s="22" t="s">
        <v>25</v>
      </c>
      <c r="D29" s="23">
        <v>29.9</v>
      </c>
      <c r="E29" s="154"/>
      <c r="F29" s="24">
        <v>26.91</v>
      </c>
      <c r="G29" s="112"/>
      <c r="H29" s="113"/>
      <c r="I29" s="56">
        <f t="shared" si="0"/>
        <v>0</v>
      </c>
    </row>
    <row r="30" spans="1:9" ht="27.95" customHeight="1">
      <c r="A30" s="145">
        <v>7</v>
      </c>
      <c r="B30" s="25" t="s">
        <v>26</v>
      </c>
      <c r="C30" s="26" t="s">
        <v>27</v>
      </c>
      <c r="D30" s="27">
        <v>22.4</v>
      </c>
      <c r="E30" s="58">
        <v>0.1</v>
      </c>
      <c r="F30" s="28">
        <v>20.16</v>
      </c>
      <c r="G30" s="147"/>
      <c r="H30" s="148"/>
      <c r="I30" s="56">
        <f t="shared" si="0"/>
        <v>0</v>
      </c>
    </row>
    <row r="31" spans="1:9" ht="27.95" customHeight="1">
      <c r="A31" s="146"/>
      <c r="B31" s="29" t="s">
        <v>28</v>
      </c>
      <c r="C31" s="18" t="s">
        <v>29</v>
      </c>
      <c r="D31" s="23">
        <v>14.85</v>
      </c>
      <c r="E31" s="42">
        <v>0.1</v>
      </c>
      <c r="F31" s="24">
        <v>13.37</v>
      </c>
      <c r="G31" s="112"/>
      <c r="H31" s="113"/>
      <c r="I31" s="56">
        <f t="shared" si="0"/>
        <v>0</v>
      </c>
    </row>
    <row r="32" spans="1:9" ht="27.95" customHeight="1">
      <c r="A32" s="149">
        <v>8</v>
      </c>
      <c r="B32" s="151" t="s">
        <v>30</v>
      </c>
      <c r="C32" s="18" t="s">
        <v>31</v>
      </c>
      <c r="D32" s="23">
        <v>14.58</v>
      </c>
      <c r="E32" s="153">
        <v>0.1</v>
      </c>
      <c r="F32" s="24">
        <v>13.12</v>
      </c>
      <c r="G32" s="112"/>
      <c r="H32" s="113"/>
      <c r="I32" s="56">
        <f t="shared" si="0"/>
        <v>0</v>
      </c>
    </row>
    <row r="33" spans="1:9" ht="27.95" customHeight="1">
      <c r="A33" s="150"/>
      <c r="B33" s="152"/>
      <c r="C33" s="18" t="s">
        <v>15</v>
      </c>
      <c r="D33" s="23">
        <v>22.78</v>
      </c>
      <c r="E33" s="154"/>
      <c r="F33" s="24">
        <v>20.5</v>
      </c>
      <c r="G33" s="112"/>
      <c r="H33" s="113"/>
      <c r="I33" s="56">
        <f t="shared" si="0"/>
        <v>0</v>
      </c>
    </row>
    <row r="34" spans="1:9" ht="27.95" customHeight="1">
      <c r="A34" s="30"/>
      <c r="B34" s="57" t="s">
        <v>32</v>
      </c>
      <c r="C34" s="18" t="s">
        <v>33</v>
      </c>
      <c r="D34" s="23">
        <v>14</v>
      </c>
      <c r="E34" s="20">
        <v>0.1</v>
      </c>
      <c r="F34" s="24">
        <v>12.6</v>
      </c>
      <c r="G34" s="112"/>
      <c r="H34" s="113"/>
      <c r="I34" s="56">
        <f t="shared" si="0"/>
        <v>0</v>
      </c>
    </row>
    <row r="35" spans="1:9" ht="27.95" customHeight="1">
      <c r="A35" s="155">
        <v>9</v>
      </c>
      <c r="B35" s="57" t="s">
        <v>34</v>
      </c>
      <c r="C35" s="18" t="s">
        <v>35</v>
      </c>
      <c r="D35" s="23">
        <v>19.72</v>
      </c>
      <c r="E35" s="20">
        <v>0.1</v>
      </c>
      <c r="F35" s="24">
        <v>17.75</v>
      </c>
      <c r="G35" s="112"/>
      <c r="H35" s="113"/>
      <c r="I35" s="56">
        <f t="shared" si="0"/>
        <v>0</v>
      </c>
    </row>
    <row r="36" spans="1:9" ht="49.5" customHeight="1">
      <c r="A36" s="156"/>
      <c r="B36" s="91" t="s">
        <v>36</v>
      </c>
      <c r="C36" s="18" t="s">
        <v>78</v>
      </c>
      <c r="D36" s="23">
        <v>16.8</v>
      </c>
      <c r="E36" s="98">
        <v>0.1</v>
      </c>
      <c r="F36" s="24">
        <v>15.12</v>
      </c>
      <c r="G36" s="112"/>
      <c r="H36" s="113"/>
      <c r="I36" s="56">
        <f t="shared" si="0"/>
        <v>0</v>
      </c>
    </row>
    <row r="37" spans="1:9" ht="27.95" customHeight="1">
      <c r="A37" s="157"/>
      <c r="B37" s="99" t="s">
        <v>37</v>
      </c>
      <c r="C37" s="100" t="s">
        <v>38</v>
      </c>
      <c r="D37" s="101">
        <v>16.95</v>
      </c>
      <c r="E37" s="102">
        <v>0.1</v>
      </c>
      <c r="F37" s="103">
        <v>15.26</v>
      </c>
      <c r="G37" s="158"/>
      <c r="H37" s="159"/>
      <c r="I37" s="104">
        <f t="shared" si="0"/>
        <v>0</v>
      </c>
    </row>
    <row r="38" spans="1:9" ht="23.25" customHeight="1">
      <c r="A38" s="142"/>
      <c r="B38" s="143"/>
      <c r="C38" s="73"/>
      <c r="D38" s="144"/>
      <c r="E38" s="144"/>
      <c r="F38" s="74"/>
      <c r="G38" s="75" t="s">
        <v>81</v>
      </c>
      <c r="H38" s="75" t="s">
        <v>82</v>
      </c>
      <c r="I38" s="76"/>
    </row>
    <row r="39" spans="1:9" ht="27.95" customHeight="1">
      <c r="A39" s="130" t="s">
        <v>39</v>
      </c>
      <c r="B39" s="133" t="s">
        <v>40</v>
      </c>
      <c r="C39" s="69" t="s">
        <v>41</v>
      </c>
      <c r="D39" s="37">
        <v>6.25</v>
      </c>
      <c r="E39" s="70">
        <v>0.1</v>
      </c>
      <c r="F39" s="71">
        <v>5.62</v>
      </c>
      <c r="G39" s="92"/>
      <c r="H39" s="93"/>
      <c r="I39" s="72">
        <f>SUM(F39*(G39+H39))</f>
        <v>0</v>
      </c>
    </row>
    <row r="40" spans="1:9" ht="27.95" customHeight="1">
      <c r="A40" s="131"/>
      <c r="B40" s="133"/>
      <c r="C40" s="31" t="s">
        <v>42</v>
      </c>
      <c r="D40" s="23">
        <v>12.5</v>
      </c>
      <c r="E40" s="32">
        <v>0.2</v>
      </c>
      <c r="F40" s="34">
        <v>10</v>
      </c>
      <c r="G40" s="94"/>
      <c r="H40" s="95"/>
      <c r="I40" s="59">
        <f>SUM(F40*(G40+H40))</f>
        <v>0</v>
      </c>
    </row>
    <row r="41" spans="1:9" ht="27.95" customHeight="1">
      <c r="A41" s="131"/>
      <c r="B41" s="133"/>
      <c r="C41" s="31" t="s">
        <v>43</v>
      </c>
      <c r="D41" s="23">
        <v>15.63</v>
      </c>
      <c r="E41" s="32">
        <v>0.2</v>
      </c>
      <c r="F41" s="34">
        <v>12.5</v>
      </c>
      <c r="G41" s="94"/>
      <c r="H41" s="95"/>
      <c r="I41" s="59">
        <f>SUM(F41*(G41+H41))</f>
        <v>0</v>
      </c>
    </row>
    <row r="42" spans="1:9" ht="27.95" customHeight="1">
      <c r="A42" s="132"/>
      <c r="B42" s="133"/>
      <c r="C42" s="77" t="s">
        <v>44</v>
      </c>
      <c r="D42" s="68">
        <v>21.88</v>
      </c>
      <c r="E42" s="78">
        <v>0.2</v>
      </c>
      <c r="F42" s="79">
        <v>17.5</v>
      </c>
      <c r="G42" s="96"/>
      <c r="H42" s="97"/>
      <c r="I42" s="80">
        <f>SUM(F42*(G42+H42))</f>
        <v>0</v>
      </c>
    </row>
    <row r="43" spans="1:9" ht="27.95" customHeight="1">
      <c r="A43" s="49"/>
      <c r="B43" s="85"/>
      <c r="C43" s="86"/>
      <c r="D43" s="87"/>
      <c r="E43" s="87"/>
      <c r="F43" s="88"/>
      <c r="G43" s="89"/>
      <c r="H43" s="89"/>
      <c r="I43" s="90"/>
    </row>
    <row r="44" spans="1:9" ht="27.95" customHeight="1">
      <c r="A44" s="130">
        <v>11</v>
      </c>
      <c r="B44" s="60" t="s">
        <v>45</v>
      </c>
      <c r="C44" s="81" t="s">
        <v>46</v>
      </c>
      <c r="D44" s="82">
        <v>8</v>
      </c>
      <c r="E44" s="70">
        <v>0.1</v>
      </c>
      <c r="F44" s="83">
        <v>7.2</v>
      </c>
      <c r="G44" s="134"/>
      <c r="H44" s="135"/>
      <c r="I44" s="84">
        <f>F44*G44</f>
        <v>0</v>
      </c>
    </row>
    <row r="45" spans="1:9" ht="27.95" customHeight="1">
      <c r="A45" s="140"/>
      <c r="B45" s="136" t="s">
        <v>47</v>
      </c>
      <c r="C45" s="35" t="s">
        <v>48</v>
      </c>
      <c r="D45" s="36">
        <v>9.4499999999999993</v>
      </c>
      <c r="E45" s="138">
        <v>0.1</v>
      </c>
      <c r="F45" s="34">
        <v>8.51</v>
      </c>
      <c r="G45" s="112"/>
      <c r="H45" s="113"/>
      <c r="I45" s="61">
        <f>F45*G45</f>
        <v>0</v>
      </c>
    </row>
    <row r="46" spans="1:9" ht="27.95" customHeight="1">
      <c r="A46" s="141"/>
      <c r="B46" s="137"/>
      <c r="C46" s="35" t="s">
        <v>49</v>
      </c>
      <c r="D46" s="36">
        <v>15.75</v>
      </c>
      <c r="E46" s="139"/>
      <c r="F46" s="34">
        <v>14.18</v>
      </c>
      <c r="G46" s="112"/>
      <c r="H46" s="113"/>
      <c r="I46" s="61">
        <f t="shared" ref="I46:I52" si="1">F46*G46</f>
        <v>0</v>
      </c>
    </row>
    <row r="47" spans="1:9" ht="27.95" customHeight="1">
      <c r="A47" s="126">
        <v>12</v>
      </c>
      <c r="B47" s="40" t="s">
        <v>55</v>
      </c>
      <c r="C47" s="41" t="s">
        <v>56</v>
      </c>
      <c r="D47" s="23">
        <v>18.8</v>
      </c>
      <c r="E47" s="42">
        <v>0.1</v>
      </c>
      <c r="F47" s="24">
        <v>16.920000000000002</v>
      </c>
      <c r="G47" s="112"/>
      <c r="H47" s="113"/>
      <c r="I47" s="61">
        <f>F47*G47</f>
        <v>0</v>
      </c>
    </row>
    <row r="48" spans="1:9" ht="27.95" customHeight="1">
      <c r="A48" s="124"/>
      <c r="B48" s="43" t="s">
        <v>57</v>
      </c>
      <c r="C48" s="18" t="s">
        <v>58</v>
      </c>
      <c r="D48" s="23">
        <v>25.9</v>
      </c>
      <c r="E48" s="20">
        <v>0.1</v>
      </c>
      <c r="F48" s="24">
        <v>23.32</v>
      </c>
      <c r="G48" s="127"/>
      <c r="H48" s="128"/>
      <c r="I48" s="61">
        <f>F48*G48</f>
        <v>0</v>
      </c>
    </row>
    <row r="49" spans="1:9" ht="27.95" customHeight="1">
      <c r="A49" s="126">
        <v>13</v>
      </c>
      <c r="B49" s="43" t="s">
        <v>59</v>
      </c>
      <c r="C49" s="18" t="s">
        <v>60</v>
      </c>
      <c r="D49" s="23">
        <v>17.5</v>
      </c>
      <c r="E49" s="65">
        <v>0.1</v>
      </c>
      <c r="F49" s="24">
        <v>15.75</v>
      </c>
      <c r="G49" s="127"/>
      <c r="H49" s="128"/>
      <c r="I49" s="61">
        <f>F49*G49</f>
        <v>0</v>
      </c>
    </row>
    <row r="50" spans="1:9" ht="27.95" customHeight="1">
      <c r="A50" s="124"/>
      <c r="B50" s="44" t="s">
        <v>61</v>
      </c>
      <c r="C50" s="45" t="s">
        <v>62</v>
      </c>
      <c r="D50" s="23">
        <v>18.3</v>
      </c>
      <c r="E50" s="66">
        <v>0.1</v>
      </c>
      <c r="F50" s="46">
        <v>16.47</v>
      </c>
      <c r="G50" s="127"/>
      <c r="H50" s="129"/>
      <c r="I50" s="61">
        <f>F50*G50</f>
        <v>0</v>
      </c>
    </row>
    <row r="51" spans="1:9" ht="27.95" customHeight="1">
      <c r="A51" s="124">
        <v>14</v>
      </c>
      <c r="B51" s="62" t="s">
        <v>50</v>
      </c>
      <c r="C51" s="63" t="s">
        <v>51</v>
      </c>
      <c r="D51" s="37">
        <v>7.48</v>
      </c>
      <c r="E51" s="38">
        <v>0.1</v>
      </c>
      <c r="F51" s="24">
        <v>6.73</v>
      </c>
      <c r="G51" s="112"/>
      <c r="H51" s="113"/>
      <c r="I51" s="61">
        <f t="shared" si="1"/>
        <v>0</v>
      </c>
    </row>
    <row r="52" spans="1:9" ht="27.95" customHeight="1">
      <c r="A52" s="124"/>
      <c r="B52" s="62" t="s">
        <v>52</v>
      </c>
      <c r="C52" s="63" t="s">
        <v>51</v>
      </c>
      <c r="D52" s="23">
        <v>8.1999999999999993</v>
      </c>
      <c r="E52" s="38">
        <v>0.1</v>
      </c>
      <c r="F52" s="24">
        <v>7.38</v>
      </c>
      <c r="G52" s="112"/>
      <c r="H52" s="113"/>
      <c r="I52" s="61">
        <f t="shared" si="1"/>
        <v>0</v>
      </c>
    </row>
    <row r="53" spans="1:9" ht="27.95" customHeight="1">
      <c r="A53" s="125"/>
      <c r="B53" s="64" t="s">
        <v>53</v>
      </c>
      <c r="C53" s="39" t="s">
        <v>54</v>
      </c>
      <c r="D53" s="68">
        <v>15.95</v>
      </c>
      <c r="E53" s="58">
        <v>0.1</v>
      </c>
      <c r="F53" s="24">
        <v>14.36</v>
      </c>
      <c r="G53" s="112"/>
      <c r="H53" s="113"/>
      <c r="I53" s="61">
        <f>F53*G53</f>
        <v>0</v>
      </c>
    </row>
    <row r="54" spans="1:9" ht="27.95" customHeight="1">
      <c r="A54" s="48">
        <v>15</v>
      </c>
      <c r="B54" s="105" t="s">
        <v>88</v>
      </c>
      <c r="C54" s="12" t="s">
        <v>63</v>
      </c>
      <c r="D54" s="87"/>
      <c r="E54" s="87"/>
      <c r="F54" s="33">
        <v>0.65</v>
      </c>
      <c r="G54" s="112"/>
      <c r="H54" s="113"/>
      <c r="I54" s="61">
        <f>F54*G54</f>
        <v>0</v>
      </c>
    </row>
    <row r="55" spans="1:9" ht="38.25" customHeight="1" thickBot="1">
      <c r="A55" s="156"/>
      <c r="B55" s="223"/>
      <c r="C55" s="224"/>
      <c r="D55" s="114" t="str">
        <f>IF(C14="Livraison par nos soins (&lt;50km autour de Yvetot)","Participation aux frais de livraison (dans un rayon de 50 km autour de YVETOT)",IF(C14="Livraison par transporteur (sur devis)","Frais de livraison par transporteur",IF(C14="Retrait en boutique Hautot","Frais de préparation","Frais de livraison")))</f>
        <v>Frais de livraison</v>
      </c>
      <c r="E55" s="115"/>
      <c r="F55" s="115"/>
      <c r="G55" s="115"/>
      <c r="H55" s="116"/>
      <c r="I55" s="47">
        <f>IF(C14="Retrait en boutique Hautot", 0, IF(C14="Livraison par transporteur (sur devis)", "Sur devis", IF(SUM(I21:I54)&lt;700, 15, 0)))</f>
        <v>15</v>
      </c>
    </row>
    <row r="56" spans="1:9" ht="42" customHeight="1" thickTop="1" thickBot="1">
      <c r="A56" s="220"/>
      <c r="B56" s="221"/>
      <c r="C56" s="222"/>
      <c r="D56" s="117" t="s">
        <v>64</v>
      </c>
      <c r="E56" s="118"/>
      <c r="F56" s="118"/>
      <c r="G56" s="118"/>
      <c r="H56" s="119"/>
      <c r="I56" s="67">
        <f>SUM(I21:I55)</f>
        <v>15</v>
      </c>
    </row>
    <row r="57" spans="1:9" ht="39.75" customHeight="1" thickTop="1">
      <c r="A57" s="120" t="str">
        <f>IF(I56&lt;500, "Attention minimum de commande de 500€ TTC non atteint", "")</f>
        <v>Attention minimum de commande de 500€ TTC non atteint</v>
      </c>
      <c r="B57" s="121"/>
      <c r="C57" s="121"/>
      <c r="D57" s="121"/>
      <c r="E57" s="121"/>
      <c r="F57" s="121"/>
      <c r="G57" s="121"/>
      <c r="H57" s="121"/>
      <c r="I57" s="121"/>
    </row>
    <row r="58" spans="1:9" ht="31.5" customHeight="1">
      <c r="A58" s="122" t="s">
        <v>65</v>
      </c>
      <c r="B58" s="123"/>
      <c r="C58" s="123"/>
      <c r="D58" s="123"/>
      <c r="E58" s="123"/>
      <c r="F58" s="123"/>
      <c r="G58" s="123"/>
      <c r="H58" s="123"/>
      <c r="I58" s="123"/>
    </row>
    <row r="59" spans="1:9" ht="15.75">
      <c r="A59" s="106"/>
      <c r="B59" s="106"/>
      <c r="C59" s="106"/>
      <c r="D59" s="106"/>
      <c r="E59" s="106"/>
      <c r="F59" s="106"/>
      <c r="G59" s="106"/>
      <c r="H59" s="106"/>
      <c r="I59" s="106"/>
    </row>
    <row r="60" spans="1:9" ht="15.75">
      <c r="A60" s="108" t="s">
        <v>71</v>
      </c>
      <c r="B60" s="108"/>
      <c r="C60" s="108"/>
      <c r="D60" s="108"/>
      <c r="E60" s="108"/>
      <c r="F60" s="108"/>
      <c r="G60" s="108"/>
      <c r="H60" s="108"/>
      <c r="I60" s="108"/>
    </row>
    <row r="61" spans="1:9" ht="28.5" customHeight="1">
      <c r="A61" s="107" t="s">
        <v>66</v>
      </c>
      <c r="B61" s="107"/>
      <c r="C61" s="107"/>
      <c r="D61" s="107"/>
      <c r="E61" s="107"/>
      <c r="F61" s="107"/>
      <c r="G61" s="107"/>
      <c r="H61" s="107"/>
      <c r="I61" s="107"/>
    </row>
    <row r="62" spans="1:9" ht="23.25" customHeight="1">
      <c r="A62" s="111" t="s">
        <v>67</v>
      </c>
      <c r="B62" s="111"/>
      <c r="C62" s="111"/>
      <c r="D62" s="111"/>
      <c r="E62" s="111"/>
      <c r="F62" s="111"/>
      <c r="G62" s="111"/>
      <c r="H62" s="111"/>
      <c r="I62" s="111"/>
    </row>
    <row r="63" spans="1:9" ht="36.75" customHeight="1">
      <c r="A63" s="109" t="s">
        <v>79</v>
      </c>
      <c r="B63" s="109"/>
      <c r="C63" s="109"/>
      <c r="D63" s="109"/>
      <c r="E63" s="109"/>
      <c r="F63" s="109"/>
      <c r="G63" s="109"/>
      <c r="H63" s="109"/>
      <c r="I63" s="109"/>
    </row>
    <row r="64" spans="1:9" ht="30" customHeight="1">
      <c r="A64" s="109" t="s">
        <v>68</v>
      </c>
      <c r="B64" s="109"/>
      <c r="C64" s="109"/>
      <c r="D64" s="109"/>
      <c r="E64" s="109"/>
      <c r="F64" s="109"/>
      <c r="G64" s="109"/>
      <c r="H64" s="109"/>
      <c r="I64" s="109"/>
    </row>
    <row r="65" spans="1:9" ht="20.25" customHeight="1">
      <c r="A65" s="110" t="s">
        <v>69</v>
      </c>
      <c r="B65" s="110"/>
      <c r="C65" s="110"/>
      <c r="D65" s="110"/>
      <c r="E65" s="110"/>
      <c r="F65" s="110"/>
      <c r="G65" s="110"/>
      <c r="H65" s="51"/>
      <c r="I65" s="50"/>
    </row>
    <row r="66" spans="1:9" ht="33.75" customHeight="1">
      <c r="A66" s="109" t="s">
        <v>70</v>
      </c>
      <c r="B66" s="109"/>
      <c r="C66" s="109"/>
      <c r="D66" s="109"/>
      <c r="E66" s="109"/>
      <c r="F66" s="109"/>
      <c r="G66" s="109"/>
      <c r="H66" s="109"/>
      <c r="I66" s="109"/>
    </row>
    <row r="67" spans="1:9" ht="53.25" customHeight="1">
      <c r="A67" s="110" t="s">
        <v>80</v>
      </c>
      <c r="B67" s="110"/>
      <c r="C67" s="110"/>
      <c r="D67" s="110"/>
      <c r="E67" s="110"/>
      <c r="F67" s="110"/>
      <c r="G67" s="110"/>
      <c r="H67" s="110"/>
      <c r="I67" s="110"/>
    </row>
    <row r="68" spans="1:9" ht="62.25" customHeight="1"/>
  </sheetData>
  <sheetProtection password="924D" sheet="1" objects="1" scenarios="1"/>
  <mergeCells count="95">
    <mergeCell ref="A6:I6"/>
    <mergeCell ref="A56:C56"/>
    <mergeCell ref="A55:C55"/>
    <mergeCell ref="A1:I1"/>
    <mergeCell ref="A2:I2"/>
    <mergeCell ref="A4:I4"/>
    <mergeCell ref="A5:I5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A12:B12"/>
    <mergeCell ref="C12:I12"/>
    <mergeCell ref="A14:B14"/>
    <mergeCell ref="C14:E14"/>
    <mergeCell ref="A15:B15"/>
    <mergeCell ref="C15:E15"/>
    <mergeCell ref="A16:I16"/>
    <mergeCell ref="F17:F20"/>
    <mergeCell ref="G17:I18"/>
    <mergeCell ref="G19:H20"/>
    <mergeCell ref="I19:I20"/>
    <mergeCell ref="A17:A20"/>
    <mergeCell ref="B17:B20"/>
    <mergeCell ref="C17:C20"/>
    <mergeCell ref="D17:D20"/>
    <mergeCell ref="E17:E20"/>
    <mergeCell ref="A21:A26"/>
    <mergeCell ref="B21:B25"/>
    <mergeCell ref="E21:E25"/>
    <mergeCell ref="G21:H21"/>
    <mergeCell ref="G22:H22"/>
    <mergeCell ref="G23:H23"/>
    <mergeCell ref="G24:H24"/>
    <mergeCell ref="G25:H25"/>
    <mergeCell ref="G26:H26"/>
    <mergeCell ref="A27:A29"/>
    <mergeCell ref="B27:B29"/>
    <mergeCell ref="E27:E29"/>
    <mergeCell ref="G27:H27"/>
    <mergeCell ref="G28:H28"/>
    <mergeCell ref="G29:H29"/>
    <mergeCell ref="A38:B38"/>
    <mergeCell ref="D38:E38"/>
    <mergeCell ref="A30:A31"/>
    <mergeCell ref="G30:H30"/>
    <mergeCell ref="G31:H31"/>
    <mergeCell ref="A32:A33"/>
    <mergeCell ref="B32:B33"/>
    <mergeCell ref="E32:E33"/>
    <mergeCell ref="G32:H32"/>
    <mergeCell ref="G33:H33"/>
    <mergeCell ref="G34:H34"/>
    <mergeCell ref="A35:A37"/>
    <mergeCell ref="G35:H35"/>
    <mergeCell ref="G36:H36"/>
    <mergeCell ref="G37:H37"/>
    <mergeCell ref="A39:A42"/>
    <mergeCell ref="B39:B42"/>
    <mergeCell ref="G44:H44"/>
    <mergeCell ref="B45:B46"/>
    <mergeCell ref="E45:E46"/>
    <mergeCell ref="G45:H45"/>
    <mergeCell ref="G46:H46"/>
    <mergeCell ref="A44:A46"/>
    <mergeCell ref="A51:A53"/>
    <mergeCell ref="G51:H51"/>
    <mergeCell ref="G52:H52"/>
    <mergeCell ref="G53:H53"/>
    <mergeCell ref="A47:A48"/>
    <mergeCell ref="G47:H47"/>
    <mergeCell ref="G48:H48"/>
    <mergeCell ref="A49:A50"/>
    <mergeCell ref="G49:H49"/>
    <mergeCell ref="G50:H50"/>
    <mergeCell ref="G54:H54"/>
    <mergeCell ref="D55:H55"/>
    <mergeCell ref="D56:H56"/>
    <mergeCell ref="A57:I57"/>
    <mergeCell ref="A58:I58"/>
    <mergeCell ref="A59:I59"/>
    <mergeCell ref="A61:I61"/>
    <mergeCell ref="A60:I60"/>
    <mergeCell ref="A66:I66"/>
    <mergeCell ref="A67:I67"/>
    <mergeCell ref="A62:I62"/>
    <mergeCell ref="A63:I63"/>
    <mergeCell ref="A64:I64"/>
    <mergeCell ref="A65:G65"/>
  </mergeCells>
  <dataValidations count="3">
    <dataValidation type="list" allowBlank="1" showInputMessage="1" showErrorMessage="1" sqref="C14:E14">
      <formula1>"Choisir la méthode de livraison...,Livraison par nos soins (&lt;50km autour de Yvetot),Livraison par transporteur (sur devis),Retrait en boutique Hautot"</formula1>
    </dataValidation>
    <dataValidation type="custom" allowBlank="1" showInputMessage="1" showErrorMessage="1" errorTitle="Date de livraison invalide" error="La date de livraison choisie ne respecte pas nos conditions. Veuillez vérifier les points suivants :_x000a_• Un délai minimum de 20 jours à compter d'aujourd'hui est requis._x000a_• Les week-ends (samedis et dimanches) sont exclus." sqref="C12:I12">
      <formula1>AND(C12&gt;=TODAY()+15, WEEKDAY(C12, 2) &lt; 6)</formula1>
    </dataValidation>
    <dataValidation type="list" allowBlank="1" showInputMessage="1" showErrorMessage="1" sqref="C15:E15">
      <formula1>"Aucune,Auzebosc,Etretat,Fécamp Centre-ville,Fécamp Route de Valmont,Le Havre,Rouen Cathédrale,Rouen Vieux marché,Saint Valery en caux,Yvetot"</formula1>
    </dataValidation>
  </dataValidations>
  <hyperlinks>
    <hyperlink ref="A5" r:id="rId1" display="sophie@chocolatshautot.com"/>
  </hyperlinks>
  <pageMargins left="0.25" right="0.25" top="0.75" bottom="0.75" header="0.3" footer="0.3"/>
  <pageSetup paperSize="9" scale="68" fitToHeight="0" orientation="portrait" r:id="rId2"/>
  <rowBreaks count="1" manualBreakCount="1">
    <brk id="37" max="16383" man="1"/>
  </rowBreaks>
  <colBreaks count="2" manualBreakCount="2">
    <brk id="7" max="1048575" man="1"/>
    <brk id="2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2026-07-31T06:59:11Z</cp:lastPrinted>
  <dcterms:created xsi:type="dcterms:W3CDTF">2026-07-22T14:08:56Z</dcterms:created>
  <dcterms:modified xsi:type="dcterms:W3CDTF">2026-07-31T08:06:19Z</dcterms:modified>
</cp:coreProperties>
</file>